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330" yWindow="60" windowWidth="19395" windowHeight="10995" tabRatio="804" activeTab="2"/>
  </bookViews>
  <sheets>
    <sheet name="WELCOME" sheetId="1" r:id="rId1"/>
    <sheet name="Hoja2" sheetId="6" state="hidden" r:id="rId2"/>
    <sheet name="CONTROL" sheetId="2" r:id="rId3"/>
    <sheet name="Sheet1" sheetId="7" state="hidden" r:id="rId4"/>
  </sheets>
  <definedNames>
    <definedName name="_xlnm._FilterDatabase" localSheetId="2" hidden="1">CONTROL!$C$19:$AN$53</definedName>
    <definedName name="_xlnm._FilterDatabase" localSheetId="1" hidden="1">Hoja2!$A$2:$F$52</definedName>
    <definedName name="_GoBack" localSheetId="1">Hoja2!$N$4</definedName>
    <definedName name="ACREDITA">CONTROL!$C$19:$AN$84</definedName>
    <definedName name="BLANCO">Hoja2!$D$6</definedName>
    <definedName name="cat">Hoja2!$A$20:$A$27</definedName>
    <definedName name="CH_DB">Hoja2!$K$29</definedName>
    <definedName name="CH_FB">Hoja2!$M$29</definedName>
    <definedName name="CH_IN">Hoja2!$J$29</definedName>
    <definedName name="CM_TR">Hoja2!$L$29</definedName>
    <definedName name="competitor">Hoja2!$A$4:$B$10</definedName>
    <definedName name="DATE">Hoja2!$H$4:$H$18</definedName>
    <definedName name="datos" localSheetId="2">CONTROL!$C$20:$AF$50</definedName>
    <definedName name="datos">#REF!</definedName>
    <definedName name="F_M">Hoja2!$M$2:$M$12</definedName>
    <definedName name="FEE">Hoja2!$J$32</definedName>
    <definedName name="GL_D">Hoja2!$J$34</definedName>
    <definedName name="hombres">Hoja2!$A$4:$A$16</definedName>
    <definedName name="HOTELES">Hoja2!$N$3:$N$4</definedName>
    <definedName name="M_H">Hoja2!$E$2:$E$12</definedName>
    <definedName name="mujeres">Hoja2!$B$4:$B$16</definedName>
    <definedName name="NH">Hoja2!$J$33</definedName>
    <definedName name="noh">Hoja2!$N$14</definedName>
    <definedName name="ok">Hoja2!$O$2:$O$3</definedName>
    <definedName name="P_F_M">Hoja2!$J$39:$J$45</definedName>
    <definedName name="P_F_W">Hoja2!$I$39:$I$45</definedName>
    <definedName name="P_N_M">Hoja2!$M$39:$M$45</definedName>
    <definedName name="P_N_W">Hoja2!$L$39:$L$45</definedName>
    <definedName name="PAGO">Hoja2!$O$2:$O$4</definedName>
    <definedName name="PAISES">Hoja2!$F$2:$F$212</definedName>
    <definedName name="panel" localSheetId="2">CONTROL!$O$1:$AH$14</definedName>
    <definedName name="panel">#REF!</definedName>
    <definedName name="PENALTY">CONTROL!#REF!</definedName>
    <definedName name="pension">Hoja2!$L$3:$L$4</definedName>
    <definedName name="peso">Hoja2!$J$4:$J$22</definedName>
    <definedName name="PG">Hoja2!$A$30:$A$31</definedName>
    <definedName name="rdo">Hoja2!$K$2:$K$20</definedName>
    <definedName name="room">Hoja2!$D$4:$D$6</definedName>
    <definedName name="room1">Hoja2!$D$4:$D$5</definedName>
    <definedName name="sex">Hoja2!$C$4:$C$5</definedName>
    <definedName name="team">Hoja2!$C$20:$C$21</definedName>
    <definedName name="TIPO">Hoja2!$P$3:$P$4</definedName>
    <definedName name="trip">Hoja2!$A$21</definedName>
    <definedName name="WA_DB">Hoja2!$K$30</definedName>
    <definedName name="WA_FB">Hoja2!$M$30</definedName>
    <definedName name="WA_IN">Hoja2!$J$30</definedName>
    <definedName name="WA_TR">Hoja2!$L$30</definedName>
    <definedName name="Z_1EA9C84E_8D26_3643_8217_5529BAAD24A8_.wvu.FilterData" localSheetId="2" hidden="1">CONTROL!$C$21:$R$863</definedName>
    <definedName name="Z_1EA9C84E_8D26_3643_8217_5529BAAD24A8_.wvu.Rows" localSheetId="1" hidden="1">Hoja2!$47:$47</definedName>
    <definedName name="Z_77D69A57_0BDA_4F4A_9B22_0F17FD1FA787_.wvu.FilterData" localSheetId="2" hidden="1">CONTROL!$C$19:$W$50</definedName>
    <definedName name="Z_93D0CFC7_D959_4D83_A574_26ACCDBB9584_.wvu.FilterData" localSheetId="2" hidden="1">CONTROL!$C$21:$R$863</definedName>
    <definedName name="Z_93D0CFC7_D959_4D83_A574_26ACCDBB9584_.wvu.Rows" localSheetId="1" hidden="1">Hoja2!$47:$47</definedName>
    <definedName name="Z_E739C440_4E3F_4E66_A6A5_9B6BA507EFD5_.wvu.FilterData" localSheetId="2" hidden="1">CONTROL!$C$21:$R$863</definedName>
    <definedName name="Z_E739C440_4E3F_4E66_A6A5_9B6BA507EFD5_.wvu.Rows" localSheetId="1" hidden="1">Hoja2!$47:$47</definedName>
  </definedNames>
  <calcPr calcId="145621"/>
  <customWorkbookViews>
    <customWorkbookView name="PC-TESORERIA - Personal View" guid="{93D0CFC7-D959-4D83-A574-26ACCDBB9584}" mergeInterval="0" personalView="1" maximized="1" windowWidth="3196" windowHeight="1269" activeSheetId="4"/>
    <customWorkbookView name="Diseñador - Vista personalizada" guid="{E739C440-4E3F-4E66-A6A5-9B6BA507EFD5}" mergeInterval="0" personalView="1" maximized="1" windowWidth="1276" windowHeight="798" activeSheetId="2"/>
    <customWorkbookView name="CARMEN CALVO FERNANDEZ - Vista personalizada" guid="{1EA9C84E-8D26-3643-8217-5529BAAD24A8}" mergeInterval="0" personalView="1" xWindow="128" yWindow="217" windowWidth="1276" windowHeight="768" activeSheetId="2"/>
  </customWorkbookViews>
</workbook>
</file>

<file path=xl/calcChain.xml><?xml version="1.0" encoding="utf-8"?>
<calcChain xmlns="http://schemas.openxmlformats.org/spreadsheetml/2006/main">
  <c r="AJ20" i="2" l="1"/>
  <c r="AJ50" i="2" l="1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I50" i="2" l="1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K50" i="2" l="1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M25" i="2" l="1"/>
  <c r="AM23" i="2"/>
  <c r="AM31" i="2"/>
  <c r="AM39" i="2"/>
  <c r="AM47" i="2"/>
  <c r="AM24" i="2"/>
  <c r="AM32" i="2"/>
  <c r="AM40" i="2"/>
  <c r="AM48" i="2"/>
  <c r="AM20" i="2"/>
  <c r="AM26" i="2"/>
  <c r="AM34" i="2"/>
  <c r="AM35" i="2"/>
  <c r="AM28" i="2"/>
  <c r="AM44" i="2"/>
  <c r="AM27" i="2"/>
  <c r="AM41" i="2"/>
  <c r="AM49" i="2"/>
  <c r="AM37" i="2"/>
  <c r="AM22" i="2"/>
  <c r="AM30" i="2"/>
  <c r="AM46" i="2"/>
  <c r="AM33" i="2"/>
  <c r="AM36" i="2"/>
  <c r="AM29" i="2"/>
  <c r="AM45" i="2"/>
  <c r="AM38" i="2"/>
  <c r="AM43" i="2"/>
  <c r="AM21" i="2"/>
  <c r="AM42" i="2"/>
  <c r="AM50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M51" i="2" l="1"/>
  <c r="C2" i="2"/>
</calcChain>
</file>

<file path=xl/sharedStrings.xml><?xml version="1.0" encoding="utf-8"?>
<sst xmlns="http://schemas.openxmlformats.org/spreadsheetml/2006/main" count="394" uniqueCount="329">
  <si>
    <t>Federation Name:</t>
  </si>
  <si>
    <t>Email</t>
  </si>
  <si>
    <t>Given Name</t>
  </si>
  <si>
    <t>SURNAME (S)</t>
  </si>
  <si>
    <t>SEX</t>
  </si>
  <si>
    <t>Function</t>
  </si>
  <si>
    <t>ARRIVAL</t>
  </si>
  <si>
    <t>DEPARTURE</t>
  </si>
  <si>
    <t>Coach</t>
  </si>
  <si>
    <t>Official</t>
  </si>
  <si>
    <t>Referee</t>
  </si>
  <si>
    <t>Medic</t>
  </si>
  <si>
    <t>Single</t>
  </si>
  <si>
    <t>Twin</t>
  </si>
  <si>
    <t>Total Amount</t>
  </si>
  <si>
    <t>Contact Person:</t>
  </si>
  <si>
    <t>Phone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</si>
  <si>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</si>
  <si>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</si>
  <si>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</si>
  <si>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</si>
  <si>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</si>
  <si>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</si>
  <si>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</si>
  <si>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</si>
  <si>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</si>
  <si>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</si>
  <si>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</si>
  <si>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HOTEL</t>
  </si>
  <si>
    <t>IJF</t>
  </si>
  <si>
    <t>TRIPLE</t>
  </si>
  <si>
    <t>Prices Included:</t>
  </si>
  <si>
    <t>Prices per Person and per Night</t>
  </si>
  <si>
    <t>Triple</t>
  </si>
  <si>
    <t>Male</t>
  </si>
  <si>
    <t>Female</t>
  </si>
  <si>
    <t>- Shuttle Sport Hall during days of Competittion</t>
  </si>
  <si>
    <t>NO HOTEL</t>
  </si>
  <si>
    <t>FEES</t>
  </si>
  <si>
    <t>TOTAL</t>
  </si>
  <si>
    <t>CANCELADO</t>
  </si>
  <si>
    <t>D-Date</t>
  </si>
  <si>
    <t>D-Time</t>
  </si>
  <si>
    <t>D-From</t>
  </si>
  <si>
    <t>…</t>
  </si>
  <si>
    <t>TIPO</t>
  </si>
  <si>
    <t>IND</t>
  </si>
  <si>
    <t>DOB</t>
  </si>
  <si>
    <t>NO-IJF</t>
  </si>
  <si>
    <t>.</t>
  </si>
  <si>
    <t>..</t>
  </si>
  <si>
    <t>ROOM</t>
  </si>
  <si>
    <t>HOMBRES</t>
  </si>
  <si>
    <t>MUJERES</t>
  </si>
  <si>
    <t>----------------------------------------</t>
  </si>
  <si>
    <t>-------------------------------------</t>
  </si>
  <si>
    <t>PESOS</t>
  </si>
  <si>
    <t>-70 KG</t>
  </si>
  <si>
    <t>+70 KG</t>
  </si>
  <si>
    <t>-55 KG</t>
  </si>
  <si>
    <t>PQ 1</t>
  </si>
  <si>
    <t>PQ 2</t>
  </si>
  <si>
    <t>EUROPEAN Ju Jitsu  UNION</t>
  </si>
  <si>
    <t>Albanian Ju Jitsu  Federation</t>
  </si>
  <si>
    <t>Andorra Ju Jitsu  Federation</t>
  </si>
  <si>
    <t>Armenia Ju Jitsu  Federation</t>
  </si>
  <si>
    <t>Austrian Ju Jitsu  Federation</t>
  </si>
  <si>
    <t>Azerbaijan Ju Jitsu  Federation</t>
  </si>
  <si>
    <t>Belarusian Ju Jitsu  Federation</t>
  </si>
  <si>
    <t>Belgium Ju Jitsu  Federation</t>
  </si>
  <si>
    <t>Bosnia &amp; Herzegovina Ju Jitsu  Federation</t>
  </si>
  <si>
    <t>British Ju Jitsu  Association</t>
  </si>
  <si>
    <t>Bulgarian Ju Jitsu  Federation</t>
  </si>
  <si>
    <t>Croatian Ju Jitsu  Federation</t>
  </si>
  <si>
    <t>Cyprus Ju Jitsu  Federation</t>
  </si>
  <si>
    <t>Czech Ju Jitsu  Federation</t>
  </si>
  <si>
    <t>Denmark Ju Jitsu  Federation</t>
  </si>
  <si>
    <t>Estonian Ju Jitsu  Federation</t>
  </si>
  <si>
    <t>Faroe Ju Jitsu  Federation</t>
  </si>
  <si>
    <t>Finnish Ju Jitsu  Association</t>
  </si>
  <si>
    <t>French Ju Jitsu  Federation</t>
  </si>
  <si>
    <t>FYR of Macedonia Ju Jitsu  Federation</t>
  </si>
  <si>
    <t>Georgian Ju Jitsu  Federation</t>
  </si>
  <si>
    <t>German Ju Jitsu  Federation</t>
  </si>
  <si>
    <t>Hellenic Ju Jitsu  Federation</t>
  </si>
  <si>
    <t>Hungarian Ju Jitsu  Association</t>
  </si>
  <si>
    <t>Iceland Ju Jitsu  Federation</t>
  </si>
  <si>
    <t>Irish Ju Jitsu  Association</t>
  </si>
  <si>
    <t>Israel Ju Jitsu  Federation</t>
  </si>
  <si>
    <t>Italian Ju Jitsu  Federation</t>
  </si>
  <si>
    <t>Latvia Ju Jitsu  Federation</t>
  </si>
  <si>
    <t>Liechtenstein Ju Jitsu  Federation</t>
  </si>
  <si>
    <t>Lithuanian Ju Jitsu  Federation</t>
  </si>
  <si>
    <t>Luxembourg Ju Jitsu  Federation</t>
  </si>
  <si>
    <t>Malta Ju Jitsu  Federation</t>
  </si>
  <si>
    <t>Moldova Ju Jitsu  Federation</t>
  </si>
  <si>
    <t>Monaco Ju Jitsu  Federation</t>
  </si>
  <si>
    <t>Montenegro Ju Jitsu  Federation</t>
  </si>
  <si>
    <t>Netherlands Ju Jitsu  Association</t>
  </si>
  <si>
    <t>Norwegian Ju Jitsu  Federation</t>
  </si>
  <si>
    <t>Polish Ju Jitsu  Association</t>
  </si>
  <si>
    <t>Portugal Ju Jitsu  Federation</t>
  </si>
  <si>
    <t>Romanian Ju Jitsu  Federation</t>
  </si>
  <si>
    <t>Russian Ju Jitsu  Federation</t>
  </si>
  <si>
    <t>San Marino Ju Jitsu  Federation</t>
  </si>
  <si>
    <t>Serbia Ju Jitsu  Federation</t>
  </si>
  <si>
    <t>Slovak Ju Jitsu  Federation</t>
  </si>
  <si>
    <t>Slovenian Ju Jitsu  Federation</t>
  </si>
  <si>
    <t>Spanish Ju Jitsu  Federation</t>
  </si>
  <si>
    <t>Swedish Ju Jitsu  Federation</t>
  </si>
  <si>
    <t>Swiss Ju Jitsu  Federation</t>
  </si>
  <si>
    <t>Turkish Ju Jitsu  Federation</t>
  </si>
  <si>
    <t>Ukrainian Ju Jitsu  Federation</t>
  </si>
  <si>
    <t>AFRICAN Ju Jitsu  UNION</t>
  </si>
  <si>
    <t>Algerian Ju Jitsu  Federation</t>
  </si>
  <si>
    <t>Angola Ju Jitsu  Federation</t>
  </si>
  <si>
    <t>Benin Ju Jitsu  Federation</t>
  </si>
  <si>
    <t>Botswana Ju Jitsu  Federation</t>
  </si>
  <si>
    <t>Burkina Faso Ju Jitsu  Federation</t>
  </si>
  <si>
    <t>Burundi Ju Jitsu  Federation</t>
  </si>
  <si>
    <t>Cameroom Ju Jitsu  Federation</t>
  </si>
  <si>
    <t>Cape Verde Ju Jitsu  Federation</t>
  </si>
  <si>
    <t>Central Africa Ju Jitsu  Federation</t>
  </si>
  <si>
    <t>Chad Ju Jitsu  Federation</t>
  </si>
  <si>
    <t>Comoros Ju Jitsu  Federation</t>
  </si>
  <si>
    <t>Congo Ju Jitsu  Federation</t>
  </si>
  <si>
    <t>Democratic Republic Congo Ju Jitsu  Federation</t>
  </si>
  <si>
    <t>Djibouti Ju Jitsu  Federation</t>
  </si>
  <si>
    <t>Egypt Ju Jitsu  Federation</t>
  </si>
  <si>
    <t>Equatorial Ju Jitsu  Federation</t>
  </si>
  <si>
    <t>Ethiopia Ju Jitsu  Federation</t>
  </si>
  <si>
    <t>Gabon Ju Jitsu  Federation</t>
  </si>
  <si>
    <t>Gambia Ju Jitsu  Federation</t>
  </si>
  <si>
    <t>Ghana Ju Jitsu  Association</t>
  </si>
  <si>
    <t>Guinea Ju Jitsu  Federation</t>
  </si>
  <si>
    <t>Guinea-Bissau Ju Jitsu  Federation</t>
  </si>
  <si>
    <t>Ivory Coast Ju Jitsu  Federation</t>
  </si>
  <si>
    <t>Kenya Ju Jitsu  Association</t>
  </si>
  <si>
    <t>Liberia Ju Jitsu  Federation</t>
  </si>
  <si>
    <t>Libya Ju Jitsu  Federation</t>
  </si>
  <si>
    <t>Madagascar Ju Jitsu  Federation</t>
  </si>
  <si>
    <t>Malawi Ju Jitsu  Federation</t>
  </si>
  <si>
    <t>Mali Ju Jitsu  Federation</t>
  </si>
  <si>
    <t>Mauritania Ju Jitsu  Federation</t>
  </si>
  <si>
    <t>Mauritius Ju Jitsu  Federation</t>
  </si>
  <si>
    <t>Morocco Ju Jitsu  Federation</t>
  </si>
  <si>
    <t>Mozambique Ju Jitsu  Association</t>
  </si>
  <si>
    <t>Namibia Ju Jitsu  Federation</t>
  </si>
  <si>
    <t>Niger Ju Jitsu  Federation</t>
  </si>
  <si>
    <t>Nigeria Ju Jitsu  Federation</t>
  </si>
  <si>
    <t>Rwanda Ju Jitsu  Federation</t>
  </si>
  <si>
    <t>Senegal Ju Jitsu  Federation</t>
  </si>
  <si>
    <t>Seychelles Ju Jitsu  Federation</t>
  </si>
  <si>
    <t>Sierra Leone Ju Jitsu  Association</t>
  </si>
  <si>
    <t>Somalia Ju Jitsu  Federation</t>
  </si>
  <si>
    <t>South Africa Ju Jitsu  Federation</t>
  </si>
  <si>
    <t>Sudan Ju Jitsu  Association</t>
  </si>
  <si>
    <t>Swaziland Ju Jitsu  Association</t>
  </si>
  <si>
    <t>Tanzania Ju Jitsu  Association</t>
  </si>
  <si>
    <t>Togo Ju Jitsu  Federation</t>
  </si>
  <si>
    <t>Tunisia Ju Jitsu  Federation</t>
  </si>
  <si>
    <t>Uganda Ju Jitsu  Association</t>
  </si>
  <si>
    <t>Zambia Ju Jitsu  Association</t>
  </si>
  <si>
    <t>Zanzibar Ju Jitsu  Federation</t>
  </si>
  <si>
    <t>Zimbabwe Ju Jitsu  Association</t>
  </si>
  <si>
    <t>Ju Jitsu  UNION OF ASIA</t>
  </si>
  <si>
    <t>Afghanistan Ju Jitsu  Federation</t>
  </si>
  <si>
    <t>All Indonesia Ju Jitsu  Federation</t>
  </si>
  <si>
    <t>All Japan Ju Jitsu  Federation</t>
  </si>
  <si>
    <t>Bangladesh Ju Jitsu  Federation</t>
  </si>
  <si>
    <t>Cambodian Ju Jitsu  Federation</t>
  </si>
  <si>
    <t>China Ju Jitsu  Association</t>
  </si>
  <si>
    <t>Chinese Taipei Ju Jitsu  Association</t>
  </si>
  <si>
    <t>Democratic People´s Republic Korea Ju Jitsu  Association</t>
  </si>
  <si>
    <t>Hong Kong (China) Ju Jitsu  Association</t>
  </si>
  <si>
    <t>India Ju Jitsu  Federation</t>
  </si>
  <si>
    <t>Iraq Ju Jitsu  Federation</t>
  </si>
  <si>
    <t>Islamic Republic of Iran Ju Jitsu  Federation</t>
  </si>
  <si>
    <t>Jordan Ju Jitsu  Federation</t>
  </si>
  <si>
    <t>Kazakhstan Ju Jitsu  Federation</t>
  </si>
  <si>
    <t>Korea Ju Jitsu  Federation</t>
  </si>
  <si>
    <t>Kuwait Ju Jitsu  Federation</t>
  </si>
  <si>
    <t>Kyrghyzstan Ju Jitsu  Federation</t>
  </si>
  <si>
    <t>Lao Democratic Republic Ju Jitsu  Federation</t>
  </si>
  <si>
    <t>Lebanon Ju Jitsu  Federation</t>
  </si>
  <si>
    <t>Macau Ju Jitsu  association</t>
  </si>
  <si>
    <t>Malaysia Ju Jitsu  Federation</t>
  </si>
  <si>
    <t>Mongolia Ju Jitsu  Association</t>
  </si>
  <si>
    <t>Myanmar Ju Jitsu  Federation</t>
  </si>
  <si>
    <t>Nepal Ju Jitsu  Association</t>
  </si>
  <si>
    <t>Pakistan Ju Jitsu  Federatiojn</t>
  </si>
  <si>
    <t>Palestine Ju Jitsu  federation</t>
  </si>
  <si>
    <t>Philippines Ju Jitsu  Federation</t>
  </si>
  <si>
    <t>Qatar Ju Jitsu  Federation</t>
  </si>
  <si>
    <t>Saudi Arabian Ju Jitsu  Federation</t>
  </si>
  <si>
    <t>Singapore Ju Jitsu  Federation</t>
  </si>
  <si>
    <t>Sri lanka Ju Jitsu  association</t>
  </si>
  <si>
    <t>Syrian Ju Jitsu  Federation</t>
  </si>
  <si>
    <t>Tajikistan Ju Jitsu  Federation</t>
  </si>
  <si>
    <t>Thailand Ju Jitsu  Association</t>
  </si>
  <si>
    <t>Turkmenistan Ju Jitsu  Federation</t>
  </si>
  <si>
    <t>United Arab Emirates Ju Jitsu  Federation</t>
  </si>
  <si>
    <t>Uzbekistan Ju Jitsu  Federation</t>
  </si>
  <si>
    <t>Vietnam Ju Jitsu  Federation</t>
  </si>
  <si>
    <t>Yemen Ju Jitsu  Federation</t>
  </si>
  <si>
    <t>OCEANIAN Ju Jitsu  UNION</t>
  </si>
  <si>
    <t>American Samoa Ju Jitsu  Association</t>
  </si>
  <si>
    <t>Australia Ju Jitsu  Federation</t>
  </si>
  <si>
    <t>Cook Islands Ju Jitsu  Association</t>
  </si>
  <si>
    <t>Fiji Ju Jitsu  Association</t>
  </si>
  <si>
    <t>French Polynesia Ju Jitsu  Federation</t>
  </si>
  <si>
    <t>Guam Ju Jitsu  Association</t>
  </si>
  <si>
    <t>Kiribati Ju Jitsu  Association</t>
  </si>
  <si>
    <t>Marshall Islands Ju Jitsu  Association</t>
  </si>
  <si>
    <t>Nauru Ju Jitsu  Association</t>
  </si>
  <si>
    <t>New Caledonia Ju Jitsu  Ligue</t>
  </si>
  <si>
    <t>New Zealand Ju Jitsu  Federation</t>
  </si>
  <si>
    <t>Niue Ju Jitsu  Association</t>
  </si>
  <si>
    <t>Norfolk Ju Jitsu  Federation</t>
  </si>
  <si>
    <t>Northern Marianas Ju Jitsu  Association</t>
  </si>
  <si>
    <t>Palau Ju Jitsu  Federation</t>
  </si>
  <si>
    <t>Papua New Guinea Ju Jitsu  Federation</t>
  </si>
  <si>
    <t>Samoa Ju Jitsu  Association</t>
  </si>
  <si>
    <t>Solomon Ju Jitsu  Association</t>
  </si>
  <si>
    <t>Tonga Ju Jitsu  Association</t>
  </si>
  <si>
    <t>Vanuatu Ju Jitsu  Federation</t>
  </si>
  <si>
    <t>PAN-AMERICAN Ju Jitsu  CONFEDERATION</t>
  </si>
  <si>
    <t>Antigua Ju Jitsu  Federation</t>
  </si>
  <si>
    <t>Aruba Ju Jitsu  Association</t>
  </si>
  <si>
    <t>Barbados Ju Jitsu  Association</t>
  </si>
  <si>
    <t>Bermuda Ju Jitsu  Federation</t>
  </si>
  <si>
    <t>Brazil Ju Jitsu  Confederation</t>
  </si>
  <si>
    <t>Argentina Ju Jitsu  Confederation</t>
  </si>
  <si>
    <t>Bahamas Ju Jitsu  Association</t>
  </si>
  <si>
    <t>Belize Ju Jitsu  Association</t>
  </si>
  <si>
    <t>Bolivian Ju Jitsu  Federation</t>
  </si>
  <si>
    <t>Canada Ju Jitsu  Federation</t>
  </si>
  <si>
    <t>Colombia Ju Jitsu  Federation</t>
  </si>
  <si>
    <t>Cuba Ju Jitsu  Federation</t>
  </si>
  <si>
    <t>Dominican Republic Ju Jitsu  Federation</t>
  </si>
  <si>
    <t>El Salvador Ju Jitsu  Federation</t>
  </si>
  <si>
    <t>Grenada Ju Jitsu  Association</t>
  </si>
  <si>
    <t>Guyana Ju Jitsu  Association</t>
  </si>
  <si>
    <t>Honduras Ju Jitsu  Sssociation</t>
  </si>
  <si>
    <t>Cayman islands Ju Jitsu  Association</t>
  </si>
  <si>
    <t>Chile Ju Jitsu  Federation</t>
  </si>
  <si>
    <t>Costa Rica Ju Jitsu  Federation</t>
  </si>
  <si>
    <t>Dominica Island Ju Jitsu  Association</t>
  </si>
  <si>
    <t>Ecuador Ju Jitsu  Federation</t>
  </si>
  <si>
    <t>Guatemala Ju Jitsu  Federation</t>
  </si>
  <si>
    <t>Haiti Ju Jitsu  Federation</t>
  </si>
  <si>
    <t>Jamaica Ju Jitsu  Federation</t>
  </si>
  <si>
    <t>Mexico Ju Jitsu  Federation</t>
  </si>
  <si>
    <t>Nicaragua Ju Jitsu  Federation</t>
  </si>
  <si>
    <t>Panama Ju Jitsu  Federation</t>
  </si>
  <si>
    <t>Paraguay Ju Jitsu  Federation</t>
  </si>
  <si>
    <t>Peru Ju Jitsu  Federation</t>
  </si>
  <si>
    <t>Puerto Rico Ju Jitsu  Federation</t>
  </si>
  <si>
    <t>Saint Kiss &amp; Nevis Ju Jitsu  Association</t>
  </si>
  <si>
    <t>Saint Lucia Ju Jitsu  Association</t>
  </si>
  <si>
    <t>Saint Vincent and The Granaines Ju Jitsu  Association</t>
  </si>
  <si>
    <t>Surinam Ju Jitsu  Federation</t>
  </si>
  <si>
    <t>Trinidad &amp; Tobago Ju Jitsu  Federation</t>
  </si>
  <si>
    <t>U.S. Virgin Islands Ju Jitsu  Association</t>
  </si>
  <si>
    <t>Uruguay Ju Jitsu  Federation</t>
  </si>
  <si>
    <t xml:space="preserve">USA Ju Jitsu </t>
  </si>
  <si>
    <t>Venezuela Ju Jitsu  Federation</t>
  </si>
  <si>
    <t>Virgin IslandBritish Ju Jitsu  Federation</t>
  </si>
  <si>
    <t>Full Board</t>
  </si>
  <si>
    <t>CHAM</t>
  </si>
  <si>
    <t>WARE</t>
  </si>
  <si>
    <t>FB</t>
  </si>
  <si>
    <t>TRI</t>
  </si>
  <si>
    <t>GALA DINNER</t>
  </si>
  <si>
    <t>JJIF</t>
  </si>
  <si>
    <t>Delegate</t>
  </si>
  <si>
    <t>Staff</t>
  </si>
  <si>
    <t>Other</t>
  </si>
  <si>
    <t>Cat</t>
  </si>
  <si>
    <t>Fighting</t>
  </si>
  <si>
    <t>Ne Waza</t>
  </si>
  <si>
    <t>Duo-Sys- Women</t>
  </si>
  <si>
    <r>
      <rPr>
        <b/>
        <sz val="18"/>
        <color indexed="8"/>
        <rFont val="Calibri"/>
        <family val="2"/>
      </rPr>
      <t>Individual Information</t>
    </r>
    <r>
      <rPr>
        <sz val="11"/>
        <color theme="1"/>
        <rFont val="Calibri"/>
        <family val="2"/>
        <scheme val="minor"/>
      </rPr>
      <t>- fill inn all cells, please</t>
    </r>
  </si>
  <si>
    <t>ADM FEE</t>
  </si>
  <si>
    <t>DATE</t>
  </si>
  <si>
    <t>TIME</t>
  </si>
  <si>
    <t>FLIGHT</t>
  </si>
  <si>
    <t>Duo-Sys-  Men</t>
  </si>
  <si>
    <t>Duo-Sys-  Mixed</t>
  </si>
  <si>
    <t>Duo- Show- Women</t>
  </si>
  <si>
    <t>Duo- Show- Men</t>
  </si>
  <si>
    <t>Duo- Show-  Mixed</t>
  </si>
  <si>
    <t>TEAM</t>
  </si>
  <si>
    <t>COMP. 1</t>
  </si>
  <si>
    <t>COMP. 2</t>
  </si>
  <si>
    <t>WEIGHT.1</t>
  </si>
  <si>
    <t>WEIGHT.2</t>
  </si>
  <si>
    <t>-49 KG</t>
  </si>
  <si>
    <t>-62 KG</t>
  </si>
  <si>
    <t>-56 KG</t>
  </si>
  <si>
    <t>-69 KG</t>
  </si>
  <si>
    <t>-77 KG</t>
  </si>
  <si>
    <t>-94 KG</t>
  </si>
  <si>
    <t>+94 KG</t>
  </si>
  <si>
    <t>FIGHT</t>
  </si>
  <si>
    <t>WOMEN</t>
  </si>
  <si>
    <t>MEN</t>
  </si>
  <si>
    <t>NE WAZA</t>
  </si>
  <si>
    <t>-85 KG</t>
  </si>
  <si>
    <t>Athlete</t>
  </si>
  <si>
    <t>GALA</t>
  </si>
  <si>
    <t>DINNER</t>
  </si>
  <si>
    <t>YES</t>
  </si>
  <si>
    <t>NO</t>
  </si>
  <si>
    <t>PG</t>
  </si>
  <si>
    <t>TRYP CHAMARTIN</t>
  </si>
  <si>
    <t>º</t>
  </si>
  <si>
    <t>WEARE CHAMARTIN</t>
  </si>
  <si>
    <t>MEALS</t>
  </si>
  <si>
    <t>Bed&amp;Breakfast</t>
  </si>
  <si>
    <t xml:space="preserve">LEVEL 1º  Hotel Weare Chamartín </t>
  </si>
  <si>
    <t>LEVEL 2º Hotel Tryp Madrid Chamartín</t>
  </si>
  <si>
    <t>WITH ONLY BREAKFAST PER PERSON/PER NIGHT</t>
  </si>
  <si>
    <t>SINGLE ROOM</t>
  </si>
  <si>
    <t>BB</t>
  </si>
  <si>
    <t>DOUBLE ROOM</t>
  </si>
  <si>
    <t>WITH FULL BOARD PER PERSON/PER NIGHT</t>
  </si>
  <si>
    <t>- Transfers from the Airport to Acreditation Hotel  (Tryp Madrid Chamartin)</t>
  </si>
  <si>
    <t>March 18, 2015 - March 20,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</si>
</sst>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h:mm;@"/>
    <numFmt numFmtId="166" formatCode="#,##0\ &quot;€&quot;"/>
    <numFmt numFmtId="167" formatCode="d\-m;@"/>
  </numFmts>
  <fonts count="5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Arial"/>
      <family val="2"/>
      <charset val="238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Arial"/>
      <family val="2"/>
    </font>
    <font>
      <sz val="10"/>
      <name val="Arial"/>
      <family val="2"/>
    </font>
    <font>
      <sz val="10"/>
      <name val="Arial Cyr"/>
      <charset val="204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7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8"/>
      <color indexed="8"/>
      <name val="Calibri"/>
      <family val="2"/>
    </font>
    <font>
      <b/>
      <sz val="22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sz val="2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ck">
        <color rgb="FF336600"/>
      </left>
      <right/>
      <top style="thick">
        <color rgb="FF336600"/>
      </top>
      <bottom/>
      <diagonal/>
    </border>
    <border>
      <left/>
      <right/>
      <top style="thick">
        <color rgb="FF336600"/>
      </top>
      <bottom/>
      <diagonal/>
    </border>
    <border>
      <left/>
      <right style="thick">
        <color rgb="FF336600"/>
      </right>
      <top style="thick">
        <color rgb="FF336600"/>
      </top>
      <bottom/>
      <diagonal/>
    </border>
    <border>
      <left style="thick">
        <color rgb="FF336600"/>
      </left>
      <right style="dotted">
        <color rgb="FF336600"/>
      </right>
      <top style="dotted">
        <color rgb="FF336600"/>
      </top>
      <bottom style="dotted">
        <color rgb="FF336600"/>
      </bottom>
      <diagonal/>
    </border>
    <border>
      <left style="dotted">
        <color rgb="FF336600"/>
      </left>
      <right style="dotted">
        <color rgb="FF336600"/>
      </right>
      <top style="dotted">
        <color rgb="FF336600"/>
      </top>
      <bottom style="dotted">
        <color rgb="FF336600"/>
      </bottom>
      <diagonal/>
    </border>
    <border>
      <left style="dotted">
        <color rgb="FF336600"/>
      </left>
      <right style="thick">
        <color rgb="FF336600"/>
      </right>
      <top style="dotted">
        <color rgb="FF336600"/>
      </top>
      <bottom style="dotted">
        <color rgb="FF336600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theme="3" tint="0.39991454817346722"/>
      </bottom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 style="medium">
        <color auto="1"/>
      </bottom>
      <diagonal/>
    </border>
    <border>
      <left/>
      <right style="thick">
        <color theme="3" tint="0.39994506668294322"/>
      </right>
      <top/>
      <bottom style="medium">
        <color auto="1"/>
      </bottom>
      <diagonal/>
    </border>
    <border>
      <left style="thick">
        <color theme="3" tint="0.39994506668294322"/>
      </left>
      <right/>
      <top style="medium">
        <color auto="1"/>
      </top>
      <bottom style="medium">
        <color auto="1"/>
      </bottom>
      <diagonal/>
    </border>
    <border>
      <left/>
      <right style="thick">
        <color theme="3" tint="0.39994506668294322"/>
      </right>
      <top style="medium">
        <color auto="1"/>
      </top>
      <bottom style="medium">
        <color auto="1"/>
      </bottom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/>
      <top style="thin">
        <color rgb="FF0000FF"/>
      </top>
      <bottom style="thin">
        <color rgb="FF0000FF"/>
      </bottom>
      <diagonal/>
    </border>
    <border>
      <left/>
      <right style="thick">
        <color theme="3" tint="0.39994506668294322"/>
      </right>
      <top style="thin">
        <color rgb="FF0000FF"/>
      </top>
      <bottom style="thin">
        <color rgb="FF0000FF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 style="medium">
        <color theme="3" tint="0.39991454817346722"/>
      </left>
      <right/>
      <top/>
      <bottom style="thick">
        <color theme="3" tint="0.39994506668294322"/>
      </bottom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/>
      <top style="thin">
        <color rgb="FF0000FF"/>
      </top>
      <bottom style="thin">
        <color rgb="FF0000FF"/>
      </bottom>
      <diagonal/>
    </border>
    <border>
      <left style="double">
        <color theme="6" tint="0.79995117038483843"/>
      </left>
      <right/>
      <top style="double">
        <color theme="6" tint="0.79995117038483843"/>
      </top>
      <bottom style="double">
        <color theme="6" tint="0.79995117038483843"/>
      </bottom>
      <diagonal/>
    </border>
    <border>
      <left/>
      <right/>
      <top style="double">
        <color theme="6" tint="0.79995117038483843"/>
      </top>
      <bottom style="double">
        <color theme="6" tint="0.79995117038483843"/>
      </bottom>
      <diagonal/>
    </border>
    <border>
      <left style="dotted">
        <color rgb="FF336600"/>
      </left>
      <right/>
      <top style="dotted">
        <color rgb="FF336600"/>
      </top>
      <bottom style="dotted">
        <color rgb="FF336600"/>
      </bottom>
      <diagonal/>
    </border>
    <border>
      <left style="thick">
        <color rgb="FF336600"/>
      </left>
      <right style="dotted">
        <color rgb="FF336600"/>
      </right>
      <top style="dotted">
        <color rgb="FF336600"/>
      </top>
      <bottom style="thick">
        <color rgb="FF336600"/>
      </bottom>
      <diagonal/>
    </border>
    <border>
      <left style="dotted">
        <color rgb="FF336600"/>
      </left>
      <right style="dotted">
        <color rgb="FF336600"/>
      </right>
      <top style="dotted">
        <color rgb="FF336600"/>
      </top>
      <bottom style="thick">
        <color rgb="FF336600"/>
      </bottom>
      <diagonal/>
    </border>
    <border>
      <left style="dotted">
        <color rgb="FF336600"/>
      </left>
      <right/>
      <top style="dotted">
        <color rgb="FF336600"/>
      </top>
      <bottom style="thick">
        <color rgb="FF336600"/>
      </bottom>
      <diagonal/>
    </border>
    <border>
      <left style="dotted">
        <color rgb="FF336600"/>
      </left>
      <right style="thick">
        <color rgb="FF336600"/>
      </right>
      <top style="dotted">
        <color rgb="FF336600"/>
      </top>
      <bottom style="thick">
        <color rgb="FF336600"/>
      </bottom>
      <diagonal/>
    </border>
    <border>
      <left style="medium">
        <color auto="1"/>
      </left>
      <right/>
      <top/>
      <bottom style="thick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thick">
        <color theme="3" tint="0.3999145481734672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hair">
        <color theme="0" tint="-0.24994659260841701"/>
      </right>
      <top/>
      <bottom/>
      <diagonal/>
    </border>
    <border>
      <left style="thick">
        <color rgb="FF00B0F0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 style="hair">
        <color theme="0" tint="-0.24994659260841701"/>
      </right>
      <top/>
      <bottom style="thick">
        <color theme="3" tint="0.39991454817346722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hair">
        <color theme="0" tint="-0.24994659260841701"/>
      </right>
      <top/>
      <bottom style="thick">
        <color theme="3" tint="0.399914548173467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3" tint="0.39991454817346722"/>
      </left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 style="thick">
        <color theme="3" tint="0.39991454817346722"/>
      </right>
      <top/>
      <bottom style="thick">
        <color theme="3" tint="0.39994506668294322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88402966399123"/>
      </left>
      <right style="medium">
        <color auto="1"/>
      </right>
      <top style="thick">
        <color theme="3" tint="0.39988402966399123"/>
      </top>
      <bottom/>
      <diagonal/>
    </border>
    <border>
      <left style="medium">
        <color auto="1"/>
      </left>
      <right style="medium">
        <color auto="1"/>
      </right>
      <top style="thick">
        <color theme="3" tint="0.39988402966399123"/>
      </top>
      <bottom/>
      <diagonal/>
    </border>
    <border>
      <left style="thick">
        <color rgb="FF00B0F0"/>
      </left>
      <right/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 style="medium">
        <color auto="1"/>
      </right>
      <top/>
      <bottom/>
      <diagonal/>
    </border>
    <border>
      <left/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 style="medium">
        <color auto="1"/>
      </right>
      <top/>
      <bottom style="thick">
        <color theme="3" tint="0.39991454817346722"/>
      </bottom>
      <diagonal/>
    </border>
    <border>
      <left/>
      <right style="thick">
        <color theme="3" tint="0.39988402966399123"/>
      </right>
      <top/>
      <bottom style="thick">
        <color rgb="FF00B0F0"/>
      </bottom>
      <diagonal/>
    </border>
    <border>
      <left style="thick">
        <color theme="3" tint="0.39988402966399123"/>
      </left>
      <right/>
      <top/>
      <bottom/>
      <diagonal/>
    </border>
    <border>
      <left style="hair">
        <color theme="0" tint="-0.24994659260841701"/>
      </left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/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thick">
        <color theme="3" tint="0.39988402966399123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thick">
        <color theme="3" tint="0.39988402966399123"/>
      </right>
      <top/>
      <bottom style="thick">
        <color theme="3" tint="0.39991454817346722"/>
      </bottom>
      <diagonal/>
    </border>
    <border>
      <left style="thick">
        <color theme="3" tint="0.39988402966399123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88402966399123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indexed="64"/>
      </left>
      <right style="dotted">
        <color auto="1"/>
      </right>
      <top/>
      <bottom/>
      <diagonal/>
    </border>
    <border>
      <left/>
      <right/>
      <top style="medium">
        <color rgb="FF1F497D"/>
      </top>
      <bottom style="medium">
        <color rgb="FF1F497D"/>
      </bottom>
      <diagonal/>
    </border>
  </borders>
  <cellStyleXfs count="2200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2" applyNumberFormat="0" applyAlignment="0" applyProtection="0"/>
    <xf numFmtId="0" fontId="25" fillId="9" borderId="13" applyNumberFormat="0" applyAlignment="0" applyProtection="0"/>
    <xf numFmtId="0" fontId="26" fillId="9" borderId="12" applyNumberFormat="0" applyAlignment="0" applyProtection="0"/>
    <xf numFmtId="0" fontId="27" fillId="0" borderId="14" applyNumberFormat="0" applyFill="0" applyAlignment="0" applyProtection="0"/>
    <xf numFmtId="0" fontId="6" fillId="10" borderId="15" applyNumberFormat="0" applyAlignment="0" applyProtection="0"/>
    <xf numFmtId="0" fontId="2" fillId="0" borderId="0" applyNumberFormat="0" applyFill="0" applyBorder="0" applyAlignment="0" applyProtection="0"/>
    <xf numFmtId="0" fontId="16" fillId="11" borderId="16" applyNumberFormat="0" applyFont="0" applyAlignment="0" applyProtection="0"/>
    <xf numFmtId="0" fontId="28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Fill="1"/>
    <xf numFmtId="0" fontId="0" fillId="0" borderId="0" xfId="0"/>
    <xf numFmtId="0" fontId="0" fillId="0" borderId="0" xfId="0" applyFont="1" applyBorder="1"/>
    <xf numFmtId="0" fontId="0" fillId="4" borderId="0" xfId="0" applyFont="1" applyFill="1" applyBorder="1"/>
    <xf numFmtId="0" fontId="0" fillId="4" borderId="0" xfId="0" applyFill="1"/>
    <xf numFmtId="0" fontId="14" fillId="4" borderId="0" xfId="0" applyFont="1" applyFill="1"/>
    <xf numFmtId="0" fontId="0" fillId="0" borderId="0" xfId="0"/>
    <xf numFmtId="0" fontId="0" fillId="4" borderId="0" xfId="0" quotePrefix="1" applyFill="1"/>
    <xf numFmtId="0" fontId="30" fillId="4" borderId="0" xfId="0" applyFont="1" applyFill="1"/>
    <xf numFmtId="0" fontId="5" fillId="4" borderId="0" xfId="0" applyFont="1" applyFill="1" applyAlignment="1"/>
    <xf numFmtId="0" fontId="7" fillId="0" borderId="0" xfId="0" applyFont="1"/>
    <xf numFmtId="0" fontId="7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5" fillId="4" borderId="0" xfId="0" applyFont="1" applyFill="1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32" fillId="40" borderId="21" xfId="0" applyFont="1" applyFill="1" applyBorder="1" applyAlignment="1" applyProtection="1">
      <alignment horizontal="center"/>
      <protection locked="0"/>
    </xf>
    <xf numFmtId="0" fontId="0" fillId="40" borderId="0" xfId="0" applyFill="1"/>
    <xf numFmtId="0" fontId="6" fillId="39" borderId="0" xfId="0" applyFont="1" applyFill="1" applyAlignment="1">
      <alignment horizontal="center"/>
    </xf>
    <xf numFmtId="0" fontId="0" fillId="40" borderId="25" xfId="0" applyFill="1" applyBorder="1"/>
    <xf numFmtId="0" fontId="0" fillId="40" borderId="26" xfId="0" applyFill="1" applyBorder="1"/>
    <xf numFmtId="0" fontId="0" fillId="40" borderId="27" xfId="0" applyFill="1" applyBorder="1"/>
    <xf numFmtId="0" fontId="3" fillId="40" borderId="26" xfId="0" applyFont="1" applyFill="1" applyBorder="1"/>
    <xf numFmtId="0" fontId="3" fillId="40" borderId="27" xfId="0" applyFont="1" applyFill="1" applyBorder="1"/>
    <xf numFmtId="0" fontId="0" fillId="40" borderId="26" xfId="0" applyFont="1" applyFill="1" applyBorder="1"/>
    <xf numFmtId="0" fontId="8" fillId="42" borderId="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8" fillId="42" borderId="0" xfId="0" applyFont="1" applyFill="1" applyBorder="1" applyAlignment="1">
      <alignment horizontal="left" vertical="center"/>
    </xf>
    <xf numFmtId="0" fontId="8" fillId="42" borderId="39" xfId="0" applyFont="1" applyFill="1" applyBorder="1" applyAlignment="1">
      <alignment horizontal="left" vertical="center"/>
    </xf>
    <xf numFmtId="0" fontId="8" fillId="42" borderId="40" xfId="0" applyFont="1" applyFill="1" applyBorder="1" applyAlignment="1">
      <alignment horizontal="left" vertical="center"/>
    </xf>
    <xf numFmtId="0" fontId="8" fillId="42" borderId="44" xfId="0" applyFont="1" applyFill="1" applyBorder="1" applyAlignment="1">
      <alignment horizontal="left" vertical="center"/>
    </xf>
    <xf numFmtId="167" fontId="10" fillId="2" borderId="0" xfId="0" applyNumberFormat="1" applyFont="1" applyFill="1" applyBorder="1" applyAlignment="1">
      <alignment horizontal="left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 vertical="center"/>
    </xf>
    <xf numFmtId="164" fontId="42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vertical="center"/>
    </xf>
    <xf numFmtId="4" fontId="41" fillId="2" borderId="0" xfId="0" applyNumberFormat="1" applyFont="1" applyFill="1"/>
    <xf numFmtId="0" fontId="42" fillId="2" borderId="0" xfId="0" applyFont="1" applyFill="1" applyAlignment="1">
      <alignment horizontal="center"/>
    </xf>
    <xf numFmtId="0" fontId="10" fillId="42" borderId="30" xfId="0" applyFont="1" applyFill="1" applyBorder="1" applyAlignment="1">
      <alignment horizontal="left"/>
    </xf>
    <xf numFmtId="0" fontId="10" fillId="42" borderId="0" xfId="0" applyFont="1" applyFill="1" applyBorder="1" applyAlignment="1">
      <alignment horizontal="left"/>
    </xf>
    <xf numFmtId="0" fontId="10" fillId="42" borderId="3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9" fillId="42" borderId="3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0" xfId="0" applyFont="1" applyFill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44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166" fontId="45" fillId="4" borderId="0" xfId="0" applyNumberFormat="1" applyFont="1" applyFill="1" applyBorder="1" applyAlignment="1">
      <alignment horizontal="center"/>
    </xf>
    <xf numFmtId="0" fontId="0" fillId="43" borderId="0" xfId="0" applyFill="1"/>
    <xf numFmtId="0" fontId="6" fillId="39" borderId="0" xfId="0" applyFont="1" applyFill="1"/>
    <xf numFmtId="0" fontId="6" fillId="39" borderId="0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/>
    </xf>
    <xf numFmtId="4" fontId="40" fillId="4" borderId="0" xfId="0" applyNumberFormat="1" applyFont="1" applyFill="1" applyBorder="1" applyAlignment="1">
      <alignment vertical="center"/>
    </xf>
    <xf numFmtId="4" fontId="40" fillId="42" borderId="0" xfId="0" applyNumberFormat="1" applyFont="1" applyFill="1" applyBorder="1" applyAlignment="1">
      <alignment vertical="center"/>
    </xf>
    <xf numFmtId="14" fontId="11" fillId="42" borderId="5" xfId="0" applyNumberFormat="1" applyFont="1" applyFill="1" applyBorder="1" applyAlignment="1">
      <alignment horizontal="center" vertical="center"/>
    </xf>
    <xf numFmtId="0" fontId="9" fillId="42" borderId="3" xfId="1" applyNumberFormat="1" applyFont="1" applyFill="1" applyBorder="1" applyAlignment="1" applyProtection="1">
      <alignment horizontal="center" vertical="center" wrapText="1"/>
    </xf>
    <xf numFmtId="0" fontId="6" fillId="39" borderId="0" xfId="0" applyFont="1" applyFill="1" applyAlignment="1">
      <alignment horizontal="left"/>
    </xf>
    <xf numFmtId="0" fontId="0" fillId="43" borderId="0" xfId="0" applyFill="1" applyAlignment="1">
      <alignment horizontal="left"/>
    </xf>
    <xf numFmtId="0" fontId="3" fillId="43" borderId="0" xfId="0" applyFont="1" applyFill="1" applyAlignment="1">
      <alignment horizontal="left"/>
    </xf>
    <xf numFmtId="0" fontId="0" fillId="43" borderId="0" xfId="0" quotePrefix="1" applyFill="1"/>
    <xf numFmtId="0" fontId="6" fillId="39" borderId="22" xfId="0" applyFont="1" applyFill="1" applyBorder="1"/>
    <xf numFmtId="0" fontId="6" fillId="39" borderId="23" xfId="0" applyFont="1" applyFill="1" applyBorder="1" applyAlignment="1">
      <alignment horizontal="center"/>
    </xf>
    <xf numFmtId="0" fontId="0" fillId="39" borderId="48" xfId="0" applyFill="1" applyBorder="1"/>
    <xf numFmtId="0" fontId="0" fillId="39" borderId="49" xfId="0" applyFill="1" applyBorder="1"/>
    <xf numFmtId="0" fontId="0" fillId="39" borderId="49" xfId="0" applyFill="1" applyBorder="1" applyAlignment="1">
      <alignment horizontal="left"/>
    </xf>
    <xf numFmtId="0" fontId="0" fillId="39" borderId="49" xfId="0" applyFont="1" applyFill="1" applyBorder="1"/>
    <xf numFmtId="0" fontId="46" fillId="39" borderId="0" xfId="0" applyFont="1" applyFill="1"/>
    <xf numFmtId="0" fontId="0" fillId="43" borderId="0" xfId="0" quotePrefix="1" applyFill="1" applyAlignment="1">
      <alignment horizontal="left"/>
    </xf>
    <xf numFmtId="0" fontId="31" fillId="3" borderId="0" xfId="0" applyFont="1" applyFill="1" applyBorder="1" applyAlignment="1" applyProtection="1">
      <alignment horizontal="left"/>
      <protection locked="0"/>
    </xf>
    <xf numFmtId="0" fontId="12" fillId="42" borderId="7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41" borderId="0" xfId="0" applyFont="1" applyFill="1"/>
    <xf numFmtId="0" fontId="7" fillId="41" borderId="0" xfId="0" applyFont="1" applyFill="1" applyAlignment="1">
      <alignment horizontal="left"/>
    </xf>
    <xf numFmtId="0" fontId="41" fillId="41" borderId="0" xfId="0" applyFont="1" applyFill="1"/>
    <xf numFmtId="0" fontId="6" fillId="39" borderId="24" xfId="0" applyFont="1" applyFill="1" applyBorder="1" applyAlignment="1">
      <alignment horizontal="center"/>
    </xf>
    <xf numFmtId="0" fontId="0" fillId="40" borderId="50" xfId="0" applyFill="1" applyBorder="1"/>
    <xf numFmtId="0" fontId="0" fillId="40" borderId="50" xfId="0" applyFont="1" applyFill="1" applyBorder="1"/>
    <xf numFmtId="0" fontId="0" fillId="38" borderId="25" xfId="0" applyFill="1" applyBorder="1"/>
    <xf numFmtId="0" fontId="3" fillId="38" borderId="26" xfId="0" applyFont="1" applyFill="1" applyBorder="1"/>
    <xf numFmtId="0" fontId="0" fillId="38" borderId="26" xfId="0" applyFill="1" applyBorder="1"/>
    <xf numFmtId="0" fontId="0" fillId="38" borderId="50" xfId="0" applyFill="1" applyBorder="1"/>
    <xf numFmtId="0" fontId="3" fillId="38" borderId="27" xfId="0" applyFont="1" applyFill="1" applyBorder="1"/>
    <xf numFmtId="0" fontId="0" fillId="40" borderId="51" xfId="0" applyFill="1" applyBorder="1"/>
    <xf numFmtId="0" fontId="3" fillId="40" borderId="52" xfId="0" applyFont="1" applyFill="1" applyBorder="1"/>
    <xf numFmtId="0" fontId="0" fillId="40" borderId="52" xfId="0" applyFill="1" applyBorder="1"/>
    <xf numFmtId="0" fontId="0" fillId="40" borderId="53" xfId="0" applyFill="1" applyBorder="1"/>
    <xf numFmtId="0" fontId="0" fillId="40" borderId="54" xfId="0" applyFill="1" applyBorder="1"/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41" fillId="4" borderId="0" xfId="0" applyFont="1" applyFill="1"/>
    <xf numFmtId="0" fontId="6" fillId="4" borderId="0" xfId="0" applyFont="1" applyFill="1" applyAlignment="1">
      <alignment horizontal="center"/>
    </xf>
    <xf numFmtId="43" fontId="33" fillId="4" borderId="0" xfId="1" applyNumberFormat="1" applyFont="1" applyFill="1" applyBorder="1" applyAlignment="1" applyProtection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/>
    </xf>
    <xf numFmtId="0" fontId="39" fillId="4" borderId="0" xfId="0" applyFont="1" applyFill="1" applyAlignment="1">
      <alignment vertical="center"/>
    </xf>
    <xf numFmtId="0" fontId="8" fillId="4" borderId="0" xfId="0" applyFont="1" applyFill="1" applyAlignment="1">
      <alignment horizontal="left"/>
    </xf>
    <xf numFmtId="0" fontId="0" fillId="4" borderId="0" xfId="0" applyFill="1" applyBorder="1"/>
    <xf numFmtId="0" fontId="13" fillId="4" borderId="0" xfId="0" applyFont="1" applyFill="1" applyBorder="1" applyAlignment="1" applyProtection="1">
      <protection locked="0"/>
    </xf>
    <xf numFmtId="0" fontId="3" fillId="4" borderId="0" xfId="0" applyFont="1" applyFill="1"/>
    <xf numFmtId="0" fontId="3" fillId="4" borderId="0" xfId="0" applyFont="1" applyFill="1" applyBorder="1"/>
    <xf numFmtId="0" fontId="15" fillId="4" borderId="0" xfId="0" quotePrefix="1" applyFont="1" applyFill="1" applyAlignment="1">
      <alignment horizontal="left"/>
    </xf>
    <xf numFmtId="0" fontId="7" fillId="4" borderId="0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left"/>
      <protection locked="0"/>
    </xf>
    <xf numFmtId="0" fontId="12" fillId="42" borderId="35" xfId="0" applyFont="1" applyFill="1" applyBorder="1" applyAlignment="1">
      <alignment horizontal="left" vertical="center"/>
    </xf>
    <xf numFmtId="0" fontId="29" fillId="42" borderId="32" xfId="0" applyFont="1" applyFill="1" applyBorder="1" applyAlignment="1">
      <alignment horizontal="left" vertical="center"/>
    </xf>
    <xf numFmtId="0" fontId="29" fillId="42" borderId="32" xfId="0" applyFont="1" applyFill="1" applyBorder="1" applyAlignment="1">
      <alignment horizontal="left"/>
    </xf>
    <xf numFmtId="0" fontId="29" fillId="42" borderId="55" xfId="0" applyFont="1" applyFill="1" applyBorder="1" applyAlignment="1">
      <alignment horizontal="left" vertical="center"/>
    </xf>
    <xf numFmtId="0" fontId="10" fillId="42" borderId="61" xfId="0" applyFont="1" applyFill="1" applyBorder="1" applyAlignment="1">
      <alignment horizontal="center"/>
    </xf>
    <xf numFmtId="0" fontId="8" fillId="42" borderId="0" xfId="0" applyFont="1" applyFill="1" applyBorder="1" applyAlignment="1">
      <alignment vertical="center"/>
    </xf>
    <xf numFmtId="0" fontId="29" fillId="42" borderId="62" xfId="0" applyFont="1" applyFill="1" applyBorder="1" applyAlignment="1">
      <alignment horizontal="center" vertical="center"/>
    </xf>
    <xf numFmtId="0" fontId="29" fillId="42" borderId="63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/>
    </xf>
    <xf numFmtId="0" fontId="0" fillId="0" borderId="70" xfId="0" quotePrefix="1" applyBorder="1"/>
    <xf numFmtId="0" fontId="0" fillId="0" borderId="2" xfId="0" quotePrefix="1" applyBorder="1"/>
    <xf numFmtId="0" fontId="0" fillId="0" borderId="2" xfId="0" applyBorder="1"/>
    <xf numFmtId="0" fontId="0" fillId="0" borderId="71" xfId="0" applyBorder="1"/>
    <xf numFmtId="0" fontId="0" fillId="0" borderId="71" xfId="0" quotePrefix="1" applyBorder="1"/>
    <xf numFmtId="0" fontId="7" fillId="42" borderId="72" xfId="0" applyFont="1" applyFill="1" applyBorder="1" applyAlignment="1">
      <alignment horizontal="center" vertical="center"/>
    </xf>
    <xf numFmtId="0" fontId="29" fillId="42" borderId="73" xfId="0" applyFont="1" applyFill="1" applyBorder="1" applyAlignment="1">
      <alignment horizontal="center" vertical="center"/>
    </xf>
    <xf numFmtId="0" fontId="12" fillId="42" borderId="73" xfId="0" applyFont="1" applyFill="1" applyBorder="1" applyAlignment="1">
      <alignment horizontal="center" vertical="center"/>
    </xf>
    <xf numFmtId="0" fontId="29" fillId="42" borderId="73" xfId="0" applyFont="1" applyFill="1" applyBorder="1" applyAlignment="1">
      <alignment horizontal="left"/>
    </xf>
    <xf numFmtId="0" fontId="8" fillId="42" borderId="74" xfId="0" applyFont="1" applyFill="1" applyBorder="1" applyAlignment="1">
      <alignment horizontal="left" vertical="center"/>
    </xf>
    <xf numFmtId="43" fontId="8" fillId="42" borderId="0" xfId="0" applyNumberFormat="1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/>
    </xf>
    <xf numFmtId="0" fontId="12" fillId="42" borderId="1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/>
    </xf>
    <xf numFmtId="0" fontId="8" fillId="42" borderId="79" xfId="0" applyFont="1" applyFill="1" applyBorder="1" applyAlignment="1">
      <alignment horizontal="left" vertical="center"/>
    </xf>
    <xf numFmtId="0" fontId="8" fillId="42" borderId="80" xfId="0" applyFont="1" applyFill="1" applyBorder="1" applyAlignment="1">
      <alignment horizontal="left" vertical="center"/>
    </xf>
    <xf numFmtId="0" fontId="10" fillId="42" borderId="81" xfId="0" applyFont="1" applyFill="1" applyBorder="1" applyAlignment="1">
      <alignment horizontal="center"/>
    </xf>
    <xf numFmtId="0" fontId="10" fillId="42" borderId="82" xfId="0" applyFont="1" applyFill="1" applyBorder="1" applyAlignment="1">
      <alignment horizontal="center"/>
    </xf>
    <xf numFmtId="0" fontId="8" fillId="42" borderId="82" xfId="0" applyFont="1" applyFill="1" applyBorder="1" applyAlignment="1">
      <alignment vertical="center"/>
    </xf>
    <xf numFmtId="0" fontId="8" fillId="42" borderId="83" xfId="0" applyFont="1" applyFill="1" applyBorder="1" applyAlignment="1">
      <alignment vertical="center"/>
    </xf>
    <xf numFmtId="0" fontId="8" fillId="42" borderId="84" xfId="0" applyFont="1" applyFill="1" applyBorder="1" applyAlignment="1">
      <alignment horizontal="left" vertical="center"/>
    </xf>
    <xf numFmtId="0" fontId="8" fillId="42" borderId="85" xfId="0" applyFont="1" applyFill="1" applyBorder="1" applyAlignment="1">
      <alignment vertical="center"/>
    </xf>
    <xf numFmtId="0" fontId="29" fillId="42" borderId="86" xfId="0" applyFont="1" applyFill="1" applyBorder="1" applyAlignment="1">
      <alignment horizontal="left" vertical="center"/>
    </xf>
    <xf numFmtId="0" fontId="29" fillId="42" borderId="87" xfId="0" applyFont="1" applyFill="1" applyBorder="1" applyAlignment="1">
      <alignment horizontal="center" vertical="center"/>
    </xf>
    <xf numFmtId="0" fontId="31" fillId="3" borderId="88" xfId="0" applyFont="1" applyFill="1" applyBorder="1" applyAlignment="1" applyProtection="1">
      <alignment horizontal="left"/>
      <protection locked="0"/>
    </xf>
    <xf numFmtId="0" fontId="8" fillId="42" borderId="93" xfId="0" applyFont="1" applyFill="1" applyBorder="1" applyAlignment="1">
      <alignment horizontal="left" vertical="center"/>
    </xf>
    <xf numFmtId="0" fontId="8" fillId="42" borderId="94" xfId="0" applyFont="1" applyFill="1" applyBorder="1" applyAlignment="1">
      <alignment horizontal="left" vertical="center"/>
    </xf>
    <xf numFmtId="0" fontId="49" fillId="2" borderId="30" xfId="0" applyNumberFormat="1" applyFont="1" applyFill="1" applyBorder="1" applyAlignment="1" applyProtection="1">
      <alignment horizontal="left"/>
      <protection locked="0"/>
    </xf>
    <xf numFmtId="0" fontId="50" fillId="2" borderId="3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/>
    <xf numFmtId="0" fontId="54" fillId="4" borderId="0" xfId="0" applyFont="1" applyFill="1" applyAlignment="1">
      <alignment vertical="center"/>
    </xf>
    <xf numFmtId="0" fontId="53" fillId="0" borderId="96" xfId="0" applyFont="1" applyBorder="1" applyAlignment="1">
      <alignment vertical="center"/>
    </xf>
    <xf numFmtId="0" fontId="54" fillId="4" borderId="0" xfId="0" applyFont="1" applyFill="1" applyAlignment="1">
      <alignment horizontal="center" vertical="center"/>
    </xf>
    <xf numFmtId="8" fontId="54" fillId="4" borderId="0" xfId="0" applyNumberFormat="1" applyFont="1" applyFill="1" applyAlignment="1">
      <alignment horizontal="right" vertical="center"/>
    </xf>
    <xf numFmtId="0" fontId="53" fillId="4" borderId="96" xfId="0" applyFont="1" applyFill="1" applyBorder="1" applyAlignment="1">
      <alignment vertical="center"/>
    </xf>
    <xf numFmtId="0" fontId="12" fillId="4" borderId="0" xfId="0" applyFont="1" applyFill="1" applyAlignment="1">
      <alignment horizontal="center"/>
    </xf>
    <xf numFmtId="0" fontId="10" fillId="4" borderId="0" xfId="0" applyFont="1" applyFill="1"/>
    <xf numFmtId="0" fontId="6" fillId="4" borderId="0" xfId="0" applyFont="1" applyFill="1"/>
    <xf numFmtId="0" fontId="53" fillId="0" borderId="96" xfId="0" applyFont="1" applyBorder="1" applyAlignment="1">
      <alignment vertical="center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2" fillId="3" borderId="64" xfId="0" applyFont="1" applyFill="1" applyBorder="1" applyAlignment="1" applyProtection="1">
      <alignment horizontal="center" vertical="center"/>
      <protection locked="0"/>
    </xf>
    <xf numFmtId="0" fontId="32" fillId="3" borderId="67" xfId="0" quotePrefix="1" applyFont="1" applyFill="1" applyBorder="1" applyAlignment="1" applyProtection="1">
      <alignment horizontal="center" vertical="center"/>
      <protection locked="0"/>
    </xf>
    <xf numFmtId="0" fontId="32" fillId="3" borderId="58" xfId="0" applyFont="1" applyFill="1" applyBorder="1" applyAlignment="1" applyProtection="1">
      <alignment horizontal="center" vertical="center"/>
      <protection locked="0"/>
    </xf>
    <xf numFmtId="0" fontId="32" fillId="3" borderId="89" xfId="0" applyFont="1" applyFill="1" applyBorder="1" applyAlignment="1" applyProtection="1">
      <alignment horizontal="center" vertical="center"/>
      <protection locked="0"/>
    </xf>
    <xf numFmtId="0" fontId="31" fillId="2" borderId="90" xfId="0" applyFont="1" applyFill="1" applyBorder="1" applyAlignment="1" applyProtection="1">
      <alignment horizontal="left" vertical="center"/>
      <protection locked="0"/>
    </xf>
    <xf numFmtId="0" fontId="31" fillId="2" borderId="4" xfId="0" applyFont="1" applyFill="1" applyBorder="1" applyAlignment="1" applyProtection="1">
      <alignment horizontal="left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2" fillId="2" borderId="65" xfId="0" applyFont="1" applyFill="1" applyBorder="1" applyAlignment="1" applyProtection="1">
      <alignment horizontal="center" vertical="center"/>
      <protection locked="0"/>
    </xf>
    <xf numFmtId="0" fontId="32" fillId="2" borderId="68" xfId="0" applyFont="1" applyFill="1" applyBorder="1" applyAlignment="1" applyProtection="1">
      <alignment horizontal="center" vertical="center"/>
      <protection locked="0"/>
    </xf>
    <xf numFmtId="0" fontId="32" fillId="2" borderId="60" xfId="0" applyFont="1" applyFill="1" applyBorder="1" applyAlignment="1" applyProtection="1">
      <alignment horizontal="center" vertical="center"/>
      <protection locked="0"/>
    </xf>
    <xf numFmtId="0" fontId="32" fillId="2" borderId="91" xfId="0" applyFont="1" applyFill="1" applyBorder="1" applyAlignment="1" applyProtection="1">
      <alignment horizontal="center" vertical="center"/>
      <protection locked="0"/>
    </xf>
    <xf numFmtId="0" fontId="32" fillId="3" borderId="67" xfId="0" applyFont="1" applyFill="1" applyBorder="1" applyAlignment="1" applyProtection="1">
      <alignment horizontal="center" vertical="center"/>
      <protection locked="0"/>
    </xf>
    <xf numFmtId="0" fontId="32" fillId="3" borderId="66" xfId="0" applyFont="1" applyFill="1" applyBorder="1" applyAlignment="1" applyProtection="1">
      <alignment horizontal="center" vertical="center"/>
      <protection locked="0"/>
    </xf>
    <xf numFmtId="0" fontId="32" fillId="3" borderId="69" xfId="0" applyFont="1" applyFill="1" applyBorder="1" applyAlignment="1" applyProtection="1">
      <alignment horizontal="center" vertical="center"/>
      <protection locked="0"/>
    </xf>
    <xf numFmtId="0" fontId="32" fillId="3" borderId="59" xfId="0" applyFont="1" applyFill="1" applyBorder="1" applyAlignment="1" applyProtection="1">
      <alignment horizontal="center" vertical="center"/>
      <protection locked="0"/>
    </xf>
    <xf numFmtId="0" fontId="32" fillId="3" borderId="92" xfId="0" applyFont="1" applyFill="1" applyBorder="1" applyAlignment="1" applyProtection="1">
      <alignment horizontal="center" vertical="center"/>
      <protection locked="0"/>
    </xf>
    <xf numFmtId="0" fontId="31" fillId="2" borderId="73" xfId="0" applyFont="1" applyFill="1" applyBorder="1" applyAlignment="1" applyProtection="1">
      <alignment horizontal="center" vertical="center"/>
      <protection locked="0"/>
    </xf>
    <xf numFmtId="0" fontId="49" fillId="2" borderId="30" xfId="0" applyFont="1" applyFill="1" applyBorder="1" applyAlignment="1" applyProtection="1">
      <alignment horizontal="left" vertical="center"/>
      <protection locked="0"/>
    </xf>
    <xf numFmtId="0" fontId="50" fillId="2" borderId="30" xfId="0" applyFont="1" applyFill="1" applyBorder="1" applyAlignment="1" applyProtection="1">
      <alignment horizontal="left" vertical="center"/>
      <protection locked="0"/>
    </xf>
    <xf numFmtId="0" fontId="32" fillId="2" borderId="95" xfId="0" applyFont="1" applyFill="1" applyBorder="1" applyAlignment="1" applyProtection="1">
      <alignment horizontal="left" vertical="center"/>
      <protection locked="0"/>
    </xf>
    <xf numFmtId="43" fontId="33" fillId="3" borderId="6" xfId="1" applyNumberFormat="1" applyFont="1" applyFill="1" applyBorder="1" applyAlignment="1" applyProtection="1">
      <alignment horizontal="right" vertical="center"/>
      <protection locked="0"/>
    </xf>
    <xf numFmtId="43" fontId="33" fillId="3" borderId="20" xfId="1" applyNumberFormat="1" applyFont="1" applyFill="1" applyBorder="1" applyAlignment="1" applyProtection="1">
      <alignment horizontal="right" vertical="center"/>
      <protection locked="0"/>
    </xf>
    <xf numFmtId="43" fontId="33" fillId="2" borderId="18" xfId="1" applyNumberFormat="1" applyFont="1" applyFill="1" applyBorder="1" applyAlignment="1" applyProtection="1">
      <alignment horizontal="right" vertical="center"/>
      <protection locked="0"/>
    </xf>
    <xf numFmtId="164" fontId="32" fillId="41" borderId="30" xfId="0" applyNumberFormat="1" applyFont="1" applyFill="1" applyBorder="1" applyAlignment="1" applyProtection="1">
      <alignment horizontal="center"/>
      <protection locked="0"/>
    </xf>
    <xf numFmtId="165" fontId="32" fillId="41" borderId="0" xfId="0" applyNumberFormat="1" applyFont="1" applyFill="1" applyBorder="1" applyAlignment="1" applyProtection="1">
      <alignment horizontal="center"/>
      <protection locked="0"/>
    </xf>
    <xf numFmtId="0" fontId="32" fillId="41" borderId="0" xfId="0" applyFont="1" applyFill="1" applyBorder="1" applyAlignment="1" applyProtection="1">
      <alignment horizontal="center"/>
      <protection locked="0"/>
    </xf>
    <xf numFmtId="164" fontId="32" fillId="41" borderId="46" xfId="0" applyNumberFormat="1" applyFont="1" applyFill="1" applyBorder="1" applyAlignment="1" applyProtection="1">
      <alignment horizontal="center"/>
      <protection locked="0"/>
    </xf>
    <xf numFmtId="0" fontId="32" fillId="41" borderId="31" xfId="0" applyFont="1" applyFill="1" applyBorder="1" applyAlignment="1" applyProtection="1">
      <alignment horizontal="center"/>
      <protection locked="0"/>
    </xf>
    <xf numFmtId="164" fontId="32" fillId="4" borderId="42" xfId="0" applyNumberFormat="1" applyFont="1" applyFill="1" applyBorder="1" applyAlignment="1" applyProtection="1">
      <alignment horizontal="center"/>
      <protection locked="0"/>
    </xf>
    <xf numFmtId="165" fontId="32" fillId="4" borderId="28" xfId="0" applyNumberFormat="1" applyFont="1" applyFill="1" applyBorder="1" applyAlignment="1" applyProtection="1">
      <alignment horizontal="center"/>
      <protection locked="0"/>
    </xf>
    <xf numFmtId="0" fontId="32" fillId="4" borderId="28" xfId="0" applyFont="1" applyFill="1" applyBorder="1" applyAlignment="1" applyProtection="1">
      <alignment horizontal="center"/>
      <protection locked="0"/>
    </xf>
    <xf numFmtId="164" fontId="32" fillId="4" borderId="47" xfId="0" applyNumberFormat="1" applyFont="1" applyFill="1" applyBorder="1" applyAlignment="1" applyProtection="1">
      <alignment horizontal="center"/>
      <protection locked="0"/>
    </xf>
    <xf numFmtId="0" fontId="32" fillId="4" borderId="43" xfId="0" applyFont="1" applyFill="1" applyBorder="1" applyAlignment="1" applyProtection="1">
      <alignment horizontal="center"/>
      <protection locked="0"/>
    </xf>
    <xf numFmtId="16" fontId="0" fillId="0" borderId="0" xfId="0" applyNumberFormat="1"/>
    <xf numFmtId="0" fontId="8" fillId="42" borderId="39" xfId="0" applyFont="1" applyFill="1" applyBorder="1" applyAlignment="1" applyProtection="1">
      <alignment horizontal="left" vertical="center"/>
      <protection locked="0"/>
    </xf>
    <xf numFmtId="0" fontId="8" fillId="42" borderId="40" xfId="0" applyFont="1" applyFill="1" applyBorder="1" applyAlignment="1" applyProtection="1">
      <alignment horizontal="left" vertical="center"/>
      <protection locked="0"/>
    </xf>
    <xf numFmtId="0" fontId="8" fillId="42" borderId="45" xfId="0" applyFont="1" applyFill="1" applyBorder="1" applyAlignment="1" applyProtection="1">
      <alignment horizontal="left" vertical="center"/>
      <protection locked="0"/>
    </xf>
    <xf numFmtId="0" fontId="8" fillId="42" borderId="41" xfId="0" applyFont="1" applyFill="1" applyBorder="1" applyAlignment="1" applyProtection="1">
      <alignment horizontal="left" vertical="center"/>
      <protection locked="0"/>
    </xf>
    <xf numFmtId="0" fontId="12" fillId="36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quotePrefix="1" applyFill="1" applyAlignment="1">
      <alignment horizontal="left" vertical="top" wrapText="1"/>
    </xf>
    <xf numFmtId="0" fontId="6" fillId="39" borderId="0" xfId="0" applyFont="1" applyFill="1" applyAlignment="1">
      <alignment horizontal="center"/>
    </xf>
    <xf numFmtId="0" fontId="0" fillId="40" borderId="0" xfId="0" applyFill="1" applyBorder="1" applyAlignment="1">
      <alignment horizontal="center"/>
    </xf>
    <xf numFmtId="0" fontId="12" fillId="42" borderId="1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7" fillId="42" borderId="34" xfId="0" applyFont="1" applyFill="1" applyBorder="1" applyAlignment="1">
      <alignment horizontal="center" vertical="center"/>
    </xf>
    <xf numFmtId="0" fontId="7" fillId="42" borderId="35" xfId="0" applyFont="1" applyFill="1" applyBorder="1" applyAlignment="1">
      <alignment horizontal="center" vertical="center"/>
    </xf>
    <xf numFmtId="0" fontId="7" fillId="42" borderId="1" xfId="0" applyFont="1" applyFill="1" applyBorder="1" applyAlignment="1">
      <alignment horizontal="center" vertical="center"/>
    </xf>
    <xf numFmtId="0" fontId="7" fillId="42" borderId="3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7" fillId="42" borderId="3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12" fillId="42" borderId="37" xfId="0" applyFont="1" applyFill="1" applyBorder="1" applyAlignment="1">
      <alignment horizontal="center" vertical="center"/>
    </xf>
    <xf numFmtId="0" fontId="12" fillId="42" borderId="7" xfId="0" applyFont="1" applyFill="1" applyBorder="1" applyAlignment="1">
      <alignment horizontal="center" vertical="center"/>
    </xf>
    <xf numFmtId="0" fontId="12" fillId="42" borderId="8" xfId="0" applyFont="1" applyFill="1" applyBorder="1" applyAlignment="1">
      <alignment horizontal="center" vertical="center"/>
    </xf>
    <xf numFmtId="0" fontId="12" fillId="42" borderId="19" xfId="0" applyFont="1" applyFill="1" applyBorder="1" applyAlignment="1">
      <alignment horizontal="center" vertical="center"/>
    </xf>
    <xf numFmtId="0" fontId="12" fillId="42" borderId="38" xfId="0" applyFont="1" applyFill="1" applyBorder="1" applyAlignment="1">
      <alignment horizontal="center" vertical="center"/>
    </xf>
    <xf numFmtId="0" fontId="5" fillId="4" borderId="56" xfId="0" applyFont="1" applyFill="1" applyBorder="1" applyAlignment="1" applyProtection="1">
      <alignment horizontal="left"/>
      <protection locked="0"/>
    </xf>
    <xf numFmtId="0" fontId="5" fillId="4" borderId="57" xfId="0" applyFont="1" applyFill="1" applyBorder="1" applyAlignment="1" applyProtection="1">
      <alignment horizontal="left"/>
      <protection locked="0"/>
    </xf>
    <xf numFmtId="0" fontId="5" fillId="4" borderId="78" xfId="0" applyFont="1" applyFill="1" applyBorder="1" applyAlignment="1" applyProtection="1">
      <alignment horizontal="left"/>
      <protection locked="0"/>
    </xf>
    <xf numFmtId="0" fontId="48" fillId="42" borderId="61" xfId="0" applyFont="1" applyFill="1" applyBorder="1" applyAlignment="1">
      <alignment horizontal="center"/>
    </xf>
    <xf numFmtId="0" fontId="48" fillId="42" borderId="0" xfId="0" applyFont="1" applyFill="1" applyBorder="1" applyAlignment="1">
      <alignment horizontal="center"/>
    </xf>
    <xf numFmtId="0" fontId="48" fillId="42" borderId="85" xfId="0" applyFont="1" applyFill="1" applyBorder="1" applyAlignment="1">
      <alignment horizontal="center"/>
    </xf>
    <xf numFmtId="0" fontId="39" fillId="4" borderId="0" xfId="0" applyFont="1" applyFill="1" applyAlignment="1">
      <alignment horizontal="center" vertical="center"/>
    </xf>
    <xf numFmtId="0" fontId="51" fillId="4" borderId="56" xfId="0" applyFont="1" applyFill="1" applyBorder="1" applyAlignment="1" applyProtection="1">
      <alignment horizontal="center"/>
      <protection locked="0"/>
    </xf>
    <xf numFmtId="0" fontId="51" fillId="4" borderId="57" xfId="0" applyFont="1" applyFill="1" applyBorder="1" applyAlignment="1" applyProtection="1">
      <alignment horizontal="center"/>
      <protection locked="0"/>
    </xf>
    <xf numFmtId="0" fontId="51" fillId="4" borderId="78" xfId="0" applyFont="1" applyFill="1" applyBorder="1" applyAlignment="1" applyProtection="1">
      <alignment horizontal="center"/>
      <protection locked="0"/>
    </xf>
    <xf numFmtId="0" fontId="52" fillId="4" borderId="75" xfId="0" applyFont="1" applyFill="1" applyBorder="1" applyAlignment="1" applyProtection="1">
      <alignment horizontal="center"/>
      <protection locked="0"/>
    </xf>
    <xf numFmtId="0" fontId="52" fillId="4" borderId="76" xfId="0" applyFont="1" applyFill="1" applyBorder="1" applyAlignment="1" applyProtection="1">
      <alignment horizontal="center"/>
      <protection locked="0"/>
    </xf>
    <xf numFmtId="0" fontId="52" fillId="4" borderId="77" xfId="0" applyFont="1" applyFill="1" applyBorder="1" applyAlignment="1" applyProtection="1">
      <alignment horizontal="center"/>
      <protection locked="0"/>
    </xf>
    <xf numFmtId="167" fontId="12" fillId="42" borderId="1" xfId="0" applyNumberFormat="1" applyFont="1" applyFill="1" applyBorder="1" applyAlignment="1">
      <alignment horizontal="center"/>
    </xf>
  </cellXfs>
  <cellStyles count="2200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Hipervínculo visitado" xfId="907" builtinId="9" hidden="1"/>
    <cellStyle name="Hipervínculo visitado" xfId="908" builtinId="9" hidden="1"/>
    <cellStyle name="Hipervínculo visitado" xfId="909" builtinId="9" hidden="1"/>
    <cellStyle name="Hipervínculo visitado" xfId="910" builtinId="9" hidden="1"/>
    <cellStyle name="Hipervínculo visitado" xfId="911" builtinId="9" hidden="1"/>
    <cellStyle name="Hipervínculo visitado" xfId="912" builtinId="9" hidden="1"/>
    <cellStyle name="Hipervínculo visitado" xfId="913" builtinId="9" hidden="1"/>
    <cellStyle name="Hipervínculo visitado" xfId="914" builtinId="9" hidden="1"/>
    <cellStyle name="Hipervínculo visitado" xfId="915" builtinId="9" hidden="1"/>
    <cellStyle name="Hipervínculo visitado" xfId="916" builtinId="9" hidden="1"/>
    <cellStyle name="Hipervínculo visitado" xfId="917" builtinId="9" hidden="1"/>
    <cellStyle name="Hipervínculo visitado" xfId="918" builtinId="9" hidden="1"/>
    <cellStyle name="Hipervínculo visitado" xfId="919" builtinId="9" hidden="1"/>
    <cellStyle name="Hipervínculo visitado" xfId="920" builtinId="9" hidden="1"/>
    <cellStyle name="Hipervínculo visitado" xfId="921" builtinId="9" hidden="1"/>
    <cellStyle name="Hipervínculo visitado" xfId="922" builtinId="9" hidden="1"/>
    <cellStyle name="Hipervínculo visitado" xfId="923" builtinId="9" hidden="1"/>
    <cellStyle name="Hipervínculo visitado" xfId="924" builtinId="9" hidden="1"/>
    <cellStyle name="Hipervínculo visitado" xfId="925" builtinId="9" hidden="1"/>
    <cellStyle name="Hipervínculo visitado" xfId="926" builtinId="9" hidden="1"/>
    <cellStyle name="Hipervínculo visitado" xfId="927" builtinId="9" hidden="1"/>
    <cellStyle name="Hipervínculo visitado" xfId="928" builtinId="9" hidden="1"/>
    <cellStyle name="Hipervínculo visitado" xfId="929" builtinId="9" hidden="1"/>
    <cellStyle name="Hipervínculo visitado" xfId="930" builtinId="9" hidden="1"/>
    <cellStyle name="Hipervínculo visitado" xfId="931" builtinId="9" hidden="1"/>
    <cellStyle name="Hipervínculo visitado" xfId="932" builtinId="9" hidden="1"/>
    <cellStyle name="Hipervínculo visitado" xfId="933" builtinId="9" hidden="1"/>
    <cellStyle name="Hipervínculo visitado" xfId="934" builtinId="9" hidden="1"/>
    <cellStyle name="Hipervínculo visitado" xfId="935" builtinId="9" hidden="1"/>
    <cellStyle name="Hipervínculo visitado" xfId="936" builtinId="9" hidden="1"/>
    <cellStyle name="Hipervínculo visitado" xfId="937" builtinId="9" hidden="1"/>
    <cellStyle name="Hipervínculo visitado" xfId="938" builtinId="9" hidden="1"/>
    <cellStyle name="Hipervínculo visitado" xfId="939" builtinId="9" hidden="1"/>
    <cellStyle name="Hipervínculo visitado" xfId="940" builtinId="9" hidden="1"/>
    <cellStyle name="Hipervínculo visitado" xfId="941" builtinId="9" hidden="1"/>
    <cellStyle name="Hipervínculo visitado" xfId="942" builtinId="9" hidden="1"/>
    <cellStyle name="Hipervínculo visitado" xfId="943" builtinId="9" hidden="1"/>
    <cellStyle name="Hipervínculo visitado" xfId="944" builtinId="9" hidden="1"/>
    <cellStyle name="Hipervínculo visitado" xfId="945" builtinId="9" hidden="1"/>
    <cellStyle name="Hipervínculo visitado" xfId="946" builtinId="9" hidden="1"/>
    <cellStyle name="Hipervínculo visitado" xfId="947" builtinId="9" hidden="1"/>
    <cellStyle name="Hipervínculo visitado" xfId="948" builtinId="9" hidden="1"/>
    <cellStyle name="Hipervínculo visitado" xfId="949" builtinId="9" hidden="1"/>
    <cellStyle name="Hipervínculo visitado" xfId="950" builtinId="9" hidden="1"/>
    <cellStyle name="Hipervínculo visitado" xfId="951" builtinId="9" hidden="1"/>
    <cellStyle name="Hipervínculo visitado" xfId="952" builtinId="9" hidden="1"/>
    <cellStyle name="Hipervínculo visitado" xfId="953" builtinId="9" hidden="1"/>
    <cellStyle name="Hipervínculo visitado" xfId="954" builtinId="9" hidden="1"/>
    <cellStyle name="Hipervínculo visitado" xfId="955" builtinId="9" hidden="1"/>
    <cellStyle name="Hipervínculo visitado" xfId="956" builtinId="9" hidden="1"/>
    <cellStyle name="Hipervínculo visitado" xfId="957" builtinId="9" hidden="1"/>
    <cellStyle name="Hipervínculo visitado" xfId="958" builtinId="9" hidden="1"/>
    <cellStyle name="Hipervínculo visitado" xfId="959" builtinId="9" hidden="1"/>
    <cellStyle name="Hipervínculo visitado" xfId="960" builtinId="9" hidden="1"/>
    <cellStyle name="Hipervínculo visitado" xfId="961" builtinId="9" hidden="1"/>
    <cellStyle name="Hipervínculo visitado" xfId="962" builtinId="9" hidden="1"/>
    <cellStyle name="Hipervínculo visitado" xfId="963" builtinId="9" hidden="1"/>
    <cellStyle name="Hipervínculo visitado" xfId="964" builtinId="9" hidden="1"/>
    <cellStyle name="Hipervínculo visitado" xfId="965" builtinId="9" hidden="1"/>
    <cellStyle name="Hipervínculo visitado" xfId="966" builtinId="9" hidden="1"/>
    <cellStyle name="Hipervínculo visitado" xfId="967" builtinId="9" hidden="1"/>
    <cellStyle name="Hipervínculo visitado" xfId="968" builtinId="9" hidden="1"/>
    <cellStyle name="Hipervínculo visitado" xfId="969" builtinId="9" hidden="1"/>
    <cellStyle name="Hipervínculo visitado" xfId="970" builtinId="9" hidden="1"/>
    <cellStyle name="Hipervínculo visitado" xfId="971" builtinId="9" hidden="1"/>
    <cellStyle name="Hipervínculo visitado" xfId="972" builtinId="9" hidden="1"/>
    <cellStyle name="Hipervínculo visitado" xfId="973" builtinId="9" hidden="1"/>
    <cellStyle name="Hipervínculo visitado" xfId="974" builtinId="9" hidden="1"/>
    <cellStyle name="Hipervínculo visitado" xfId="975" builtinId="9" hidden="1"/>
    <cellStyle name="Hipervínculo visitado" xfId="976" builtinId="9" hidden="1"/>
    <cellStyle name="Hipervínculo visitado" xfId="977" builtinId="9" hidden="1"/>
    <cellStyle name="Hipervínculo visitado" xfId="978" builtinId="9" hidden="1"/>
    <cellStyle name="Hipervínculo visitado" xfId="979" builtinId="9" hidden="1"/>
    <cellStyle name="Hipervínculo visitado" xfId="980" builtinId="9" hidden="1"/>
    <cellStyle name="Hipervínculo visitado" xfId="981" builtinId="9" hidden="1"/>
    <cellStyle name="Hipervínculo visitado" xfId="982" builtinId="9" hidden="1"/>
    <cellStyle name="Hipervínculo visitado" xfId="983" builtinId="9" hidden="1"/>
    <cellStyle name="Hipervínculo visitado" xfId="984" builtinId="9" hidden="1"/>
    <cellStyle name="Hipervínculo visitado" xfId="985" builtinId="9" hidden="1"/>
    <cellStyle name="Hipervínculo visitado" xfId="986" builtinId="9" hidden="1"/>
    <cellStyle name="Hipervínculo visitado" xfId="987" builtinId="9" hidden="1"/>
    <cellStyle name="Hipervínculo visitado" xfId="988" builtinId="9" hidden="1"/>
    <cellStyle name="Hipervínculo visitado" xfId="989" builtinId="9" hidden="1"/>
    <cellStyle name="Hipervínculo visitado" xfId="990" builtinId="9" hidden="1"/>
    <cellStyle name="Hipervínculo visitado" xfId="991" builtinId="9" hidden="1"/>
    <cellStyle name="Hipervínculo visitado" xfId="992" builtinId="9" hidden="1"/>
    <cellStyle name="Hipervínculo visitado" xfId="993" builtinId="9" hidden="1"/>
    <cellStyle name="Hipervínculo visitado" xfId="994" builtinId="9" hidden="1"/>
    <cellStyle name="Hipervínculo visitado" xfId="995" builtinId="9" hidden="1"/>
    <cellStyle name="Hipervínculo visitado" xfId="996" builtinId="9" hidden="1"/>
    <cellStyle name="Hipervínculo visitado" xfId="997" builtinId="9" hidden="1"/>
    <cellStyle name="Hipervínculo visitado" xfId="998" builtinId="9" hidden="1"/>
    <cellStyle name="Hipervínculo visitado" xfId="999" builtinId="9" hidden="1"/>
    <cellStyle name="Hipervínculo visitado" xfId="1000" builtinId="9" hidden="1"/>
    <cellStyle name="Hipervínculo visitado" xfId="1001" builtinId="9" hidden="1"/>
    <cellStyle name="Hipervínculo visitado" xfId="1002" builtinId="9" hidden="1"/>
    <cellStyle name="Hipervínculo visitado" xfId="1003" builtinId="9" hidden="1"/>
    <cellStyle name="Hipervínculo visitado" xfId="1004" builtinId="9" hidden="1"/>
    <cellStyle name="Hipervínculo visitado" xfId="1005" builtinId="9" hidden="1"/>
    <cellStyle name="Hipervínculo visitado" xfId="1006" builtinId="9" hidden="1"/>
    <cellStyle name="Hipervínculo visitado" xfId="1007" builtinId="9" hidden="1"/>
    <cellStyle name="Hipervínculo visitado" xfId="1008" builtinId="9" hidden="1"/>
    <cellStyle name="Hipervínculo visitado" xfId="1009" builtinId="9" hidden="1"/>
    <cellStyle name="Hipervínculo visitado" xfId="1010" builtinId="9" hidden="1"/>
    <cellStyle name="Hipervínculo visitado" xfId="1011" builtinId="9" hidden="1"/>
    <cellStyle name="Hipervínculo visitado" xfId="1012" builtinId="9" hidden="1"/>
    <cellStyle name="Hipervínculo visitado" xfId="1013" builtinId="9" hidden="1"/>
    <cellStyle name="Hipervínculo visitado" xfId="1014" builtinId="9" hidden="1"/>
    <cellStyle name="Hipervínculo visitado" xfId="1015" builtinId="9" hidden="1"/>
    <cellStyle name="Hipervínculo visitado" xfId="1016" builtinId="9" hidden="1"/>
    <cellStyle name="Hipervínculo visitado" xfId="1017" builtinId="9" hidden="1"/>
    <cellStyle name="Hipervínculo visitado" xfId="1018" builtinId="9" hidden="1"/>
    <cellStyle name="Hipervínculo visitado" xfId="1019" builtinId="9" hidden="1"/>
    <cellStyle name="Hipervínculo visitado" xfId="1020" builtinId="9" hidden="1"/>
    <cellStyle name="Hipervínculo visitado" xfId="1021" builtinId="9" hidden="1"/>
    <cellStyle name="Hipervínculo visitado" xfId="1022" builtinId="9" hidden="1"/>
    <cellStyle name="Hipervínculo visitado" xfId="1023" builtinId="9" hidden="1"/>
    <cellStyle name="Hipervínculo visitado" xfId="1024" builtinId="9" hidden="1"/>
    <cellStyle name="Hipervínculo visitado" xfId="1025" builtinId="9" hidden="1"/>
    <cellStyle name="Hipervínculo visitado" xfId="1026" builtinId="9" hidden="1"/>
    <cellStyle name="Hipervínculo visitado" xfId="1027" builtinId="9" hidden="1"/>
    <cellStyle name="Hipervínculo visitado" xfId="1028" builtinId="9" hidden="1"/>
    <cellStyle name="Hipervínculo visitado" xfId="1029" builtinId="9" hidden="1"/>
    <cellStyle name="Hipervínculo visitado" xfId="1030" builtinId="9" hidden="1"/>
    <cellStyle name="Hipervínculo visitado" xfId="1031" builtinId="9" hidden="1"/>
    <cellStyle name="Hipervínculo visitado" xfId="1032" builtinId="9" hidden="1"/>
    <cellStyle name="Hipervínculo visitado" xfId="1033" builtinId="9" hidden="1"/>
    <cellStyle name="Hipervínculo visitado" xfId="1034" builtinId="9" hidden="1"/>
    <cellStyle name="Hipervínculo visitado" xfId="1035" builtinId="9" hidden="1"/>
    <cellStyle name="Hipervínculo visitado" xfId="1036" builtinId="9" hidden="1"/>
    <cellStyle name="Hipervínculo visitado" xfId="1037" builtinId="9" hidden="1"/>
    <cellStyle name="Hipervínculo visitado" xfId="1038" builtinId="9" hidden="1"/>
    <cellStyle name="Hipervínculo visitado" xfId="1039" builtinId="9" hidden="1"/>
    <cellStyle name="Hipervínculo visitado" xfId="1040" builtinId="9" hidden="1"/>
    <cellStyle name="Hipervínculo visitado" xfId="1041" builtinId="9" hidden="1"/>
    <cellStyle name="Hipervínculo visitado" xfId="1042" builtinId="9" hidden="1"/>
    <cellStyle name="Hipervínculo visitado" xfId="1043" builtinId="9" hidden="1"/>
    <cellStyle name="Hipervínculo visitado" xfId="1044" builtinId="9" hidden="1"/>
    <cellStyle name="Hipervínculo visitado" xfId="1045" builtinId="9" hidden="1"/>
    <cellStyle name="Hipervínculo visitado" xfId="1046" builtinId="9" hidden="1"/>
    <cellStyle name="Hipervínculo visitado" xfId="1047" builtinId="9" hidden="1"/>
    <cellStyle name="Hipervínculo visitado" xfId="1048" builtinId="9" hidden="1"/>
    <cellStyle name="Hipervínculo visitado" xfId="1049" builtinId="9" hidden="1"/>
    <cellStyle name="Hipervínculo visitado" xfId="1050" builtinId="9" hidden="1"/>
    <cellStyle name="Hipervínculo visitado" xfId="1051" builtinId="9" hidden="1"/>
    <cellStyle name="Hipervínculo visitado" xfId="1052" builtinId="9" hidden="1"/>
    <cellStyle name="Hipervínculo visitado" xfId="1053" builtinId="9" hidden="1"/>
    <cellStyle name="Hipervínculo visitado" xfId="1054" builtinId="9" hidden="1"/>
    <cellStyle name="Hipervínculo visitado" xfId="1055" builtinId="9" hidden="1"/>
    <cellStyle name="Hipervínculo visitado" xfId="1056" builtinId="9" hidden="1"/>
    <cellStyle name="Hipervínculo visitado" xfId="1057" builtinId="9" hidden="1"/>
    <cellStyle name="Hipervínculo visitado" xfId="1058" builtinId="9" hidden="1"/>
    <cellStyle name="Hipervínculo visitado" xfId="1059" builtinId="9" hidden="1"/>
    <cellStyle name="Hipervínculo visitado" xfId="1060" builtinId="9" hidden="1"/>
    <cellStyle name="Hipervínculo visitado" xfId="1061" builtinId="9" hidden="1"/>
    <cellStyle name="Hipervínculo visitado" xfId="1062" builtinId="9" hidden="1"/>
    <cellStyle name="Hipervínculo visitado" xfId="1063" builtinId="9" hidden="1"/>
    <cellStyle name="Hipervínculo visitado" xfId="1064" builtinId="9" hidden="1"/>
    <cellStyle name="Hipervínculo visitado" xfId="1065" builtinId="9" hidden="1"/>
    <cellStyle name="Hipervínculo visitado" xfId="1066" builtinId="9" hidden="1"/>
    <cellStyle name="Hipervínculo visitado" xfId="1067" builtinId="9" hidden="1"/>
    <cellStyle name="Hipervínculo visitado" xfId="1068" builtinId="9" hidden="1"/>
    <cellStyle name="Hipervínculo visitado" xfId="1069" builtinId="9" hidden="1"/>
    <cellStyle name="Hipervínculo visitado" xfId="1070" builtinId="9" hidden="1"/>
    <cellStyle name="Hipervínculo visitado" xfId="1071" builtinId="9" hidden="1"/>
    <cellStyle name="Hipervínculo visitado" xfId="1072" builtinId="9" hidden="1"/>
    <cellStyle name="Hipervínculo visitado" xfId="1073" builtinId="9" hidden="1"/>
    <cellStyle name="Hipervínculo visitado" xfId="1074" builtinId="9" hidden="1"/>
    <cellStyle name="Hipervínculo visitado" xfId="1075" builtinId="9" hidden="1"/>
    <cellStyle name="Hipervínculo visitado" xfId="1076" builtinId="9" hidden="1"/>
    <cellStyle name="Hipervínculo visitado" xfId="1077" builtinId="9" hidden="1"/>
    <cellStyle name="Hipervínculo visitado" xfId="1078" builtinId="9" hidden="1"/>
    <cellStyle name="Hipervínculo visitado" xfId="1079" builtinId="9" hidden="1"/>
    <cellStyle name="Hipervínculo visitado" xfId="1080" builtinId="9" hidden="1"/>
    <cellStyle name="Hipervínculo visitado" xfId="1081" builtinId="9" hidden="1"/>
    <cellStyle name="Hipervínculo visitado" xfId="1082" builtinId="9" hidden="1"/>
    <cellStyle name="Hipervínculo visitado" xfId="1083" builtinId="9" hidden="1"/>
    <cellStyle name="Hipervínculo visitado" xfId="1084" builtinId="9" hidden="1"/>
    <cellStyle name="Hipervínculo visitado" xfId="1085" builtinId="9" hidden="1"/>
    <cellStyle name="Hipervínculo visitado" xfId="1086" builtinId="9" hidden="1"/>
    <cellStyle name="Hipervínculo visitado" xfId="1087" builtinId="9" hidden="1"/>
    <cellStyle name="Hipervínculo visitado" xfId="1088" builtinId="9" hidden="1"/>
    <cellStyle name="Hipervínculo visitado" xfId="1089" builtinId="9" hidden="1"/>
    <cellStyle name="Hipervínculo visitado" xfId="1090" builtinId="9" hidden="1"/>
    <cellStyle name="Hipervínculo visitado" xfId="1091" builtinId="9" hidden="1"/>
    <cellStyle name="Hipervínculo visitado" xfId="1092" builtinId="9" hidden="1"/>
    <cellStyle name="Hipervínculo visitado" xfId="1093" builtinId="9" hidden="1"/>
    <cellStyle name="Hipervínculo visitado" xfId="1094" builtinId="9" hidden="1"/>
    <cellStyle name="Hipervínculo visitado" xfId="1095" builtinId="9" hidden="1"/>
    <cellStyle name="Hipervínculo visitado" xfId="1096" builtinId="9" hidden="1"/>
    <cellStyle name="Hipervínculo visitado" xfId="1097" builtinId="9" hidden="1"/>
    <cellStyle name="Hipervínculo visitado" xfId="1098" builtinId="9" hidden="1"/>
    <cellStyle name="Hipervínculo visitado" xfId="1099" builtinId="9" hidden="1"/>
    <cellStyle name="Hipervínculo visitado" xfId="1100" builtinId="9" hidden="1"/>
    <cellStyle name="Hipervínculo visitado" xfId="1101" builtinId="9" hidden="1"/>
    <cellStyle name="Hipervínculo visitado" xfId="1102" builtinId="9" hidden="1"/>
    <cellStyle name="Hipervínculo visitado" xfId="1103" builtinId="9" hidden="1"/>
    <cellStyle name="Hipervínculo visitado" xfId="1104" builtinId="9" hidden="1"/>
    <cellStyle name="Hipervínculo visitado" xfId="1105" builtinId="9" hidden="1"/>
    <cellStyle name="Hipervínculo visitado" xfId="1106" builtinId="9" hidden="1"/>
    <cellStyle name="Hipervínculo visitado" xfId="1107" builtinId="9" hidden="1"/>
    <cellStyle name="Hipervínculo visitado" xfId="1108" builtinId="9" hidden="1"/>
    <cellStyle name="Hipervínculo visitado" xfId="1109" builtinId="9" hidden="1"/>
    <cellStyle name="Hipervínculo visitado" xfId="1110" builtinId="9" hidden="1"/>
    <cellStyle name="Hipervínculo visitado" xfId="1111" builtinId="9" hidden="1"/>
    <cellStyle name="Hipervínculo visitado" xfId="1112" builtinId="9" hidden="1"/>
    <cellStyle name="Hipervínculo visitado" xfId="1113" builtinId="9" hidden="1"/>
    <cellStyle name="Hipervínculo visitado" xfId="1114" builtinId="9" hidden="1"/>
    <cellStyle name="Hipervínculo visitado" xfId="1115" builtinId="9" hidden="1"/>
    <cellStyle name="Hipervínculo visitado" xfId="1116" builtinId="9" hidden="1"/>
    <cellStyle name="Hipervínculo visitado" xfId="1117" builtinId="9" hidden="1"/>
    <cellStyle name="Hipervínculo visitado" xfId="1118" builtinId="9" hidden="1"/>
    <cellStyle name="Hipervínculo visitado" xfId="1119" builtinId="9" hidden="1"/>
    <cellStyle name="Hipervínculo visitado" xfId="1120" builtinId="9" hidden="1"/>
    <cellStyle name="Hipervínculo visitado" xfId="1121" builtinId="9" hidden="1"/>
    <cellStyle name="Hipervínculo visitado" xfId="1122" builtinId="9" hidden="1"/>
    <cellStyle name="Hipervínculo visitado" xfId="1123" builtinId="9" hidden="1"/>
    <cellStyle name="Hipervínculo visitado" xfId="1124" builtinId="9" hidden="1"/>
    <cellStyle name="Hipervínculo visitado" xfId="1125" builtinId="9" hidden="1"/>
    <cellStyle name="Hipervínculo visitado" xfId="1126" builtinId="9" hidden="1"/>
    <cellStyle name="Hipervínculo visitado" xfId="1127" builtinId="9" hidden="1"/>
    <cellStyle name="Hipervínculo visitado" xfId="1128" builtinId="9" hidden="1"/>
    <cellStyle name="Hipervínculo visitado" xfId="1129" builtinId="9" hidden="1"/>
    <cellStyle name="Hipervínculo visitado" xfId="1130" builtinId="9" hidden="1"/>
    <cellStyle name="Hipervínculo visitado" xfId="1131" builtinId="9" hidden="1"/>
    <cellStyle name="Hipervínculo visitado" xfId="1132" builtinId="9" hidden="1"/>
    <cellStyle name="Hipervínculo visitado" xfId="1133" builtinId="9" hidden="1"/>
    <cellStyle name="Hipervínculo visitado" xfId="1134" builtinId="9" hidden="1"/>
    <cellStyle name="Hipervínculo visitado" xfId="1135" builtinId="9" hidden="1"/>
    <cellStyle name="Hipervínculo visitado" xfId="1136" builtinId="9" hidden="1"/>
    <cellStyle name="Hipervínculo visitado" xfId="1137" builtinId="9" hidden="1"/>
    <cellStyle name="Hipervínculo visitado" xfId="1138" builtinId="9" hidden="1"/>
    <cellStyle name="Hipervínculo visitado" xfId="1139" builtinId="9" hidden="1"/>
    <cellStyle name="Hipervínculo visitado" xfId="1140" builtinId="9" hidden="1"/>
    <cellStyle name="Hipervínculo visitado" xfId="1141" builtinId="9" hidden="1"/>
    <cellStyle name="Hipervínculo visitado" xfId="1142" builtinId="9" hidden="1"/>
    <cellStyle name="Hipervínculo visitado" xfId="1143" builtinId="9" hidden="1"/>
    <cellStyle name="Hipervínculo visitado" xfId="1144" builtinId="9" hidden="1"/>
    <cellStyle name="Hipervínculo visitado" xfId="1145" builtinId="9" hidden="1"/>
    <cellStyle name="Hipervínculo visitado" xfId="1146" builtinId="9" hidden="1"/>
    <cellStyle name="Hipervínculo visitado" xfId="1147" builtinId="9" hidden="1"/>
    <cellStyle name="Hipervínculo visitado" xfId="1148" builtinId="9" hidden="1"/>
    <cellStyle name="Hipervínculo visitado" xfId="1149" builtinId="9" hidden="1"/>
    <cellStyle name="Hipervínculo visitado" xfId="1150" builtinId="9" hidden="1"/>
    <cellStyle name="Hipervínculo visitado" xfId="1151" builtinId="9" hidden="1"/>
    <cellStyle name="Hipervínculo visitado" xfId="1152" builtinId="9" hidden="1"/>
    <cellStyle name="Hipervínculo visitado" xfId="1153" builtinId="9" hidden="1"/>
    <cellStyle name="Hipervínculo visitado" xfId="1154" builtinId="9" hidden="1"/>
    <cellStyle name="Hipervínculo visitado" xfId="1155" builtinId="9" hidden="1"/>
    <cellStyle name="Hipervínculo visitado" xfId="1156" builtinId="9" hidden="1"/>
    <cellStyle name="Hipervínculo visitado" xfId="1157" builtinId="9" hidden="1"/>
    <cellStyle name="Hipervínculo visitado" xfId="1158" builtinId="9" hidden="1"/>
    <cellStyle name="Hipervínculo visitado" xfId="1159" builtinId="9" hidden="1"/>
    <cellStyle name="Hipervínculo visitado" xfId="1160" builtinId="9" hidden="1"/>
    <cellStyle name="Hipervínculo visitado" xfId="1161" builtinId="9" hidden="1"/>
    <cellStyle name="Hipervínculo visitado" xfId="1162" builtinId="9" hidden="1"/>
    <cellStyle name="Hipervínculo visitado" xfId="1163" builtinId="9" hidden="1"/>
    <cellStyle name="Hipervínculo visitado" xfId="1164" builtinId="9" hidden="1"/>
    <cellStyle name="Hipervínculo visitado" xfId="1165" builtinId="9" hidden="1"/>
    <cellStyle name="Hipervínculo visitado" xfId="1166" builtinId="9" hidden="1"/>
    <cellStyle name="Hipervínculo visitado" xfId="1167" builtinId="9" hidden="1"/>
    <cellStyle name="Hipervínculo visitado" xfId="1168" builtinId="9" hidden="1"/>
    <cellStyle name="Hipervínculo visitado" xfId="1169" builtinId="9" hidden="1"/>
    <cellStyle name="Hipervínculo visitado" xfId="1170" builtinId="9" hidden="1"/>
    <cellStyle name="Hipervínculo visitado" xfId="1171" builtinId="9" hidden="1"/>
    <cellStyle name="Hipervínculo visitado" xfId="1172" builtinId="9" hidden="1"/>
    <cellStyle name="Hipervínculo visitado" xfId="1173" builtinId="9" hidden="1"/>
    <cellStyle name="Hipervínculo visitado" xfId="1174" builtinId="9" hidden="1"/>
    <cellStyle name="Hipervínculo visitado" xfId="1175" builtinId="9" hidden="1"/>
    <cellStyle name="Hipervínculo visitado" xfId="1176" builtinId="9" hidden="1"/>
    <cellStyle name="Hipervínculo visitado" xfId="1177" builtinId="9" hidden="1"/>
    <cellStyle name="Hipervínculo visitado" xfId="1178" builtinId="9" hidden="1"/>
    <cellStyle name="Hipervínculo visitado" xfId="1179" builtinId="9" hidden="1"/>
    <cellStyle name="Hipervínculo visitado" xfId="1180" builtinId="9" hidden="1"/>
    <cellStyle name="Hipervínculo visitado" xfId="1181" builtinId="9" hidden="1"/>
    <cellStyle name="Hipervínculo visitado" xfId="1182" builtinId="9" hidden="1"/>
    <cellStyle name="Hipervínculo visitado" xfId="1183" builtinId="9" hidden="1"/>
    <cellStyle name="Hipervínculo visitado" xfId="1184" builtinId="9" hidden="1"/>
    <cellStyle name="Hipervínculo visitado" xfId="1185" builtinId="9" hidden="1"/>
    <cellStyle name="Hipervínculo visitado" xfId="1186" builtinId="9" hidden="1"/>
    <cellStyle name="Hipervínculo visitado" xfId="1187" builtinId="9" hidden="1"/>
    <cellStyle name="Hipervínculo visitado" xfId="1188" builtinId="9" hidden="1"/>
    <cellStyle name="Hipervínculo visitado" xfId="1189" builtinId="9" hidden="1"/>
    <cellStyle name="Hipervínculo visitado" xfId="1190" builtinId="9" hidden="1"/>
    <cellStyle name="Hipervínculo visitado" xfId="1191" builtinId="9" hidden="1"/>
    <cellStyle name="Hipervínculo visitado" xfId="1192" builtinId="9" hidden="1"/>
    <cellStyle name="Hipervínculo visitado" xfId="1193" builtinId="9" hidden="1"/>
    <cellStyle name="Hipervínculo visitado" xfId="1194" builtinId="9" hidden="1"/>
    <cellStyle name="Hipervínculo visitado" xfId="1195" builtinId="9" hidden="1"/>
    <cellStyle name="Hipervínculo visitado" xfId="1196" builtinId="9" hidden="1"/>
    <cellStyle name="Hipervínculo visitado" xfId="1197" builtinId="9" hidden="1"/>
    <cellStyle name="Hipervínculo visitado" xfId="1198" builtinId="9" hidden="1"/>
    <cellStyle name="Hipervínculo visitado" xfId="1199" builtinId="9" hidden="1"/>
    <cellStyle name="Hipervínculo visitado" xfId="1200" builtinId="9" hidden="1"/>
    <cellStyle name="Hipervínculo visitado" xfId="1201" builtinId="9" hidden="1"/>
    <cellStyle name="Hipervínculo visitado" xfId="1202" builtinId="9" hidden="1"/>
    <cellStyle name="Hipervínculo visitado" xfId="1203" builtinId="9" hidden="1"/>
    <cellStyle name="Hipervínculo visitado" xfId="1204" builtinId="9" hidden="1"/>
    <cellStyle name="Hipervínculo visitado" xfId="1205" builtinId="9" hidden="1"/>
    <cellStyle name="Hipervínculo visitado" xfId="1206" builtinId="9" hidden="1"/>
    <cellStyle name="Hipervínculo visitado" xfId="1207" builtinId="9" hidden="1"/>
    <cellStyle name="Hipervínculo visitado" xfId="1208" builtinId="9" hidden="1"/>
    <cellStyle name="Hipervínculo visitado" xfId="1209" builtinId="9" hidden="1"/>
    <cellStyle name="Hipervínculo visitado" xfId="1210" builtinId="9" hidden="1"/>
    <cellStyle name="Hipervínculo visitado" xfId="1211" builtinId="9" hidden="1"/>
    <cellStyle name="Hipervínculo visitado" xfId="1212" builtinId="9" hidden="1"/>
    <cellStyle name="Hipervínculo visitado" xfId="1213" builtinId="9" hidden="1"/>
    <cellStyle name="Hipervínculo visitado" xfId="1214" builtinId="9" hidden="1"/>
    <cellStyle name="Hipervínculo visitado" xfId="1215" builtinId="9" hidden="1"/>
    <cellStyle name="Hipervínculo visitado" xfId="1216" builtinId="9" hidden="1"/>
    <cellStyle name="Hipervínculo visitado" xfId="1217" builtinId="9" hidden="1"/>
    <cellStyle name="Hipervínculo visitado" xfId="1218" builtinId="9" hidden="1"/>
    <cellStyle name="Hipervínculo visitado" xfId="1219" builtinId="9" hidden="1"/>
    <cellStyle name="Hipervínculo visitado" xfId="1220" builtinId="9" hidden="1"/>
    <cellStyle name="Hipervínculo visitado" xfId="1221" builtinId="9" hidden="1"/>
    <cellStyle name="Hipervínculo visitado" xfId="1222" builtinId="9" hidden="1"/>
    <cellStyle name="Hipervínculo visitado" xfId="1223" builtinId="9" hidden="1"/>
    <cellStyle name="Hipervínculo visitado" xfId="1224" builtinId="9" hidden="1"/>
    <cellStyle name="Hipervínculo visitado" xfId="1225" builtinId="9" hidden="1"/>
    <cellStyle name="Hipervínculo visitado" xfId="1226" builtinId="9" hidden="1"/>
    <cellStyle name="Hipervínculo visitado" xfId="1227" builtinId="9" hidden="1"/>
    <cellStyle name="Hipervínculo visitado" xfId="1228" builtinId="9" hidden="1"/>
    <cellStyle name="Hipervínculo visitado" xfId="1229" builtinId="9" hidden="1"/>
    <cellStyle name="Hipervínculo visitado" xfId="1230" builtinId="9" hidden="1"/>
    <cellStyle name="Hipervínculo visitado" xfId="1231" builtinId="9" hidden="1"/>
    <cellStyle name="Hipervínculo visitado" xfId="1232" builtinId="9" hidden="1"/>
    <cellStyle name="Hipervínculo visitado" xfId="1233" builtinId="9" hidden="1"/>
    <cellStyle name="Hipervínculo visitado" xfId="1234" builtinId="9" hidden="1"/>
    <cellStyle name="Hipervínculo visitado" xfId="1235" builtinId="9" hidden="1"/>
    <cellStyle name="Hipervínculo visitado" xfId="1236" builtinId="9" hidden="1"/>
    <cellStyle name="Hipervínculo visitado" xfId="1237" builtinId="9" hidden="1"/>
    <cellStyle name="Hipervínculo visitado" xfId="1238" builtinId="9" hidden="1"/>
    <cellStyle name="Hipervínculo visitado" xfId="1239" builtinId="9" hidden="1"/>
    <cellStyle name="Hipervínculo visitado" xfId="1240" builtinId="9" hidden="1"/>
    <cellStyle name="Hipervínculo visitado" xfId="1241" builtinId="9" hidden="1"/>
    <cellStyle name="Hipervínculo visitado" xfId="1242" builtinId="9" hidden="1"/>
    <cellStyle name="Hipervínculo visitado" xfId="1243" builtinId="9" hidden="1"/>
    <cellStyle name="Hipervínculo visitado" xfId="1244" builtinId="9" hidden="1"/>
    <cellStyle name="Hipervínculo visitado" xfId="1245" builtinId="9" hidden="1"/>
    <cellStyle name="Hipervínculo visitado" xfId="1246" builtinId="9" hidden="1"/>
    <cellStyle name="Hipervínculo visitado" xfId="1247" builtinId="9" hidden="1"/>
    <cellStyle name="Hipervínculo visitado" xfId="1248" builtinId="9" hidden="1"/>
    <cellStyle name="Hipervínculo visitado" xfId="1249" builtinId="9" hidden="1"/>
    <cellStyle name="Hipervínculo visitado" xfId="1250" builtinId="9" hidden="1"/>
    <cellStyle name="Hipervínculo visitado" xfId="1251" builtinId="9" hidden="1"/>
    <cellStyle name="Hipervínculo visitado" xfId="1252" builtinId="9" hidden="1"/>
    <cellStyle name="Hipervínculo visitado" xfId="1253" builtinId="9" hidden="1"/>
    <cellStyle name="Hipervínculo visitado" xfId="1254" builtinId="9" hidden="1"/>
    <cellStyle name="Hipervínculo visitado" xfId="1255" builtinId="9" hidden="1"/>
    <cellStyle name="Hipervínculo visitado" xfId="1256" builtinId="9" hidden="1"/>
    <cellStyle name="Hipervínculo visitado" xfId="1257" builtinId="9" hidden="1"/>
    <cellStyle name="Hipervínculo visitado" xfId="1258" builtinId="9" hidden="1"/>
    <cellStyle name="Hipervínculo visitado" xfId="1259" builtinId="9" hidden="1"/>
    <cellStyle name="Hipervínculo visitado" xfId="1260" builtinId="9" hidden="1"/>
    <cellStyle name="Hipervínculo visitado" xfId="1261" builtinId="9" hidden="1"/>
    <cellStyle name="Hipervínculo visitado" xfId="1262" builtinId="9" hidden="1"/>
    <cellStyle name="Hipervínculo visitado" xfId="1263" builtinId="9" hidden="1"/>
    <cellStyle name="Hipervínculo visitado" xfId="1264" builtinId="9" hidden="1"/>
    <cellStyle name="Hipervínculo visitado" xfId="1265" builtinId="9" hidden="1"/>
    <cellStyle name="Hipervínculo visitado" xfId="1266" builtinId="9" hidden="1"/>
    <cellStyle name="Hipervínculo visitado" xfId="1267" builtinId="9" hidden="1"/>
    <cellStyle name="Hipervínculo visitado" xfId="1268" builtinId="9" hidden="1"/>
    <cellStyle name="Hipervínculo visitado" xfId="1269" builtinId="9" hidden="1"/>
    <cellStyle name="Hipervínculo visitado" xfId="1270" builtinId="9" hidden="1"/>
    <cellStyle name="Hipervínculo visitado" xfId="1271" builtinId="9" hidden="1"/>
    <cellStyle name="Hipervínculo visitado" xfId="1272" builtinId="9" hidden="1"/>
    <cellStyle name="Hipervínculo visitado" xfId="1273" builtinId="9" hidden="1"/>
    <cellStyle name="Hipervínculo visitado" xfId="1274" builtinId="9" hidden="1"/>
    <cellStyle name="Hipervínculo visitado" xfId="1275" builtinId="9" hidden="1"/>
    <cellStyle name="Hipervínculo visitado" xfId="1276" builtinId="9" hidden="1"/>
    <cellStyle name="Hipervínculo visitado" xfId="1277" builtinId="9" hidden="1"/>
    <cellStyle name="Hipervínculo visitado" xfId="1278" builtinId="9" hidden="1"/>
    <cellStyle name="Hipervínculo visitado" xfId="1279" builtinId="9" hidden="1"/>
    <cellStyle name="Hipervínculo visitado" xfId="1280" builtinId="9" hidden="1"/>
    <cellStyle name="Hipervínculo visitado" xfId="1281" builtinId="9" hidden="1"/>
    <cellStyle name="Hipervínculo visitado" xfId="1282" builtinId="9" hidden="1"/>
    <cellStyle name="Hipervínculo visitado" xfId="1283" builtinId="9" hidden="1"/>
    <cellStyle name="Hipervínculo visitado" xfId="1284" builtinId="9" hidden="1"/>
    <cellStyle name="Hipervínculo visitado" xfId="1285" builtinId="9" hidden="1"/>
    <cellStyle name="Hipervínculo visitado" xfId="1286" builtinId="9" hidden="1"/>
    <cellStyle name="Hipervínculo visitado" xfId="1287" builtinId="9" hidden="1"/>
    <cellStyle name="Hipervínculo visitado" xfId="1288" builtinId="9" hidden="1"/>
    <cellStyle name="Hipervínculo visitado" xfId="1289" builtinId="9" hidden="1"/>
    <cellStyle name="Hipervínculo visitado" xfId="1290" builtinId="9" hidden="1"/>
    <cellStyle name="Hipervínculo visitado" xfId="1291" builtinId="9" hidden="1"/>
    <cellStyle name="Hipervínculo visitado" xfId="1292" builtinId="9" hidden="1"/>
    <cellStyle name="Hipervínculo visitado" xfId="1293" builtinId="9" hidden="1"/>
    <cellStyle name="Hipervínculo visitado" xfId="1294" builtinId="9" hidden="1"/>
    <cellStyle name="Hipervínculo visitado" xfId="1295" builtinId="9" hidden="1"/>
    <cellStyle name="Hipervínculo visitado" xfId="1296" builtinId="9" hidden="1"/>
    <cellStyle name="Hipervínculo visitado" xfId="1297" builtinId="9" hidden="1"/>
    <cellStyle name="Hipervínculo visitado" xfId="1298" builtinId="9" hidden="1"/>
    <cellStyle name="Hipervínculo visitado" xfId="1299" builtinId="9" hidden="1"/>
    <cellStyle name="Hipervínculo visitado" xfId="1300" builtinId="9" hidden="1"/>
    <cellStyle name="Hipervínculo visitado" xfId="1301" builtinId="9" hidden="1"/>
    <cellStyle name="Hipervínculo visitado" xfId="1302" builtinId="9" hidden="1"/>
    <cellStyle name="Hipervínculo visitado" xfId="1303" builtinId="9" hidden="1"/>
    <cellStyle name="Hipervínculo visitado" xfId="1304" builtinId="9" hidden="1"/>
    <cellStyle name="Hipervínculo visitado" xfId="1305" builtinId="9" hidden="1"/>
    <cellStyle name="Hipervínculo visitado" xfId="1306" builtinId="9" hidden="1"/>
    <cellStyle name="Hipervínculo visitado" xfId="1307" builtinId="9" hidden="1"/>
    <cellStyle name="Hipervínculo visitado" xfId="1308" builtinId="9" hidden="1"/>
    <cellStyle name="Hipervínculo visitado" xfId="1309" builtinId="9" hidden="1"/>
    <cellStyle name="Hipervínculo visitado" xfId="1310" builtinId="9" hidden="1"/>
    <cellStyle name="Hipervínculo visitado" xfId="1311" builtinId="9" hidden="1"/>
    <cellStyle name="Hipervínculo visitado" xfId="1312" builtinId="9" hidden="1"/>
    <cellStyle name="Hipervínculo visitado" xfId="1313" builtinId="9" hidden="1"/>
    <cellStyle name="Hipervínculo visitado" xfId="1314" builtinId="9" hidden="1"/>
    <cellStyle name="Hipervínculo visitado" xfId="1315" builtinId="9" hidden="1"/>
    <cellStyle name="Hipervínculo visitado" xfId="1316" builtinId="9" hidden="1"/>
    <cellStyle name="Hipervínculo visitado" xfId="1317" builtinId="9" hidden="1"/>
    <cellStyle name="Hipervínculo visitado" xfId="1318" builtinId="9" hidden="1"/>
    <cellStyle name="Hipervínculo visitado" xfId="1319" builtinId="9" hidden="1"/>
    <cellStyle name="Hipervínculo visitado" xfId="1320" builtinId="9" hidden="1"/>
    <cellStyle name="Hipervínculo visitado" xfId="1321" builtinId="9" hidden="1"/>
    <cellStyle name="Hipervínculo visitado" xfId="1322" builtinId="9" hidden="1"/>
    <cellStyle name="Hipervínculo visitado" xfId="1323" builtinId="9" hidden="1"/>
    <cellStyle name="Hipervínculo visitado" xfId="1324" builtinId="9" hidden="1"/>
    <cellStyle name="Hipervínculo visitado" xfId="1325" builtinId="9" hidden="1"/>
    <cellStyle name="Hipervínculo visitado" xfId="1326" builtinId="9" hidden="1"/>
    <cellStyle name="Hipervínculo visitado" xfId="1327" builtinId="9" hidden="1"/>
    <cellStyle name="Hipervínculo visitado" xfId="1328" builtinId="9" hidden="1"/>
    <cellStyle name="Hipervínculo visitado" xfId="1329" builtinId="9" hidden="1"/>
    <cellStyle name="Hipervínculo visitado" xfId="1330" builtinId="9" hidden="1"/>
    <cellStyle name="Hipervínculo visitado" xfId="1331" builtinId="9" hidden="1"/>
    <cellStyle name="Hipervínculo visitado" xfId="1332" builtinId="9" hidden="1"/>
    <cellStyle name="Hipervínculo visitado" xfId="1333" builtinId="9" hidden="1"/>
    <cellStyle name="Hipervínculo visitado" xfId="1334" builtinId="9" hidden="1"/>
    <cellStyle name="Hipervínculo visitado" xfId="1335" builtinId="9" hidden="1"/>
    <cellStyle name="Hipervínculo visitado" xfId="1336" builtinId="9" hidden="1"/>
    <cellStyle name="Hipervínculo visitado" xfId="1337" builtinId="9" hidden="1"/>
    <cellStyle name="Hipervínculo visitado" xfId="1338" builtinId="9" hidden="1"/>
    <cellStyle name="Hipervínculo visitado" xfId="1339" builtinId="9" hidden="1"/>
    <cellStyle name="Hipervínculo visitado" xfId="1340" builtinId="9" hidden="1"/>
    <cellStyle name="Hipervínculo visitado" xfId="1341" builtinId="9" hidden="1"/>
    <cellStyle name="Hipervínculo visitado" xfId="1342" builtinId="9" hidden="1"/>
    <cellStyle name="Hipervínculo visitado" xfId="1343" builtinId="9" hidden="1"/>
    <cellStyle name="Hipervínculo visitado" xfId="1344" builtinId="9" hidden="1"/>
    <cellStyle name="Hipervínculo visitado" xfId="1345" builtinId="9" hidden="1"/>
    <cellStyle name="Hipervínculo visitado" xfId="1346" builtinId="9" hidden="1"/>
    <cellStyle name="Hipervínculo visitado" xfId="1347" builtinId="9" hidden="1"/>
    <cellStyle name="Hipervínculo visitado" xfId="1348" builtinId="9" hidden="1"/>
    <cellStyle name="Hipervínculo visitado" xfId="1349" builtinId="9" hidden="1"/>
    <cellStyle name="Hipervínculo visitado" xfId="1350" builtinId="9" hidden="1"/>
    <cellStyle name="Hipervínculo visitado" xfId="1351" builtinId="9" hidden="1"/>
    <cellStyle name="Hipervínculo visitado" xfId="1352" builtinId="9" hidden="1"/>
    <cellStyle name="Hipervínculo visitado" xfId="1353" builtinId="9" hidden="1"/>
    <cellStyle name="Hipervínculo visitado" xfId="1354" builtinId="9" hidden="1"/>
    <cellStyle name="Hipervínculo visitado" xfId="1355" builtinId="9" hidden="1"/>
    <cellStyle name="Hipervínculo visitado" xfId="1356" builtinId="9" hidden="1"/>
    <cellStyle name="Hipervínculo visitado" xfId="1357" builtinId="9" hidden="1"/>
    <cellStyle name="Hipervínculo visitado" xfId="1358" builtinId="9" hidden="1"/>
    <cellStyle name="Hipervínculo visitado" xfId="1359" builtinId="9" hidden="1"/>
    <cellStyle name="Hipervínculo visitado" xfId="1360" builtinId="9" hidden="1"/>
    <cellStyle name="Hipervínculo visitado" xfId="1361" builtinId="9" hidden="1"/>
    <cellStyle name="Hipervínculo visitado" xfId="1362" builtinId="9" hidden="1"/>
    <cellStyle name="Hipervínculo visitado" xfId="1363" builtinId="9" hidden="1"/>
    <cellStyle name="Hipervínculo visitado" xfId="1364" builtinId="9" hidden="1"/>
    <cellStyle name="Hipervínculo visitado" xfId="1365" builtinId="9" hidden="1"/>
    <cellStyle name="Hipervínculo visitado" xfId="1366" builtinId="9" hidden="1"/>
    <cellStyle name="Hipervínculo visitado" xfId="1367" builtinId="9" hidden="1"/>
    <cellStyle name="Hipervínculo visitado" xfId="1368" builtinId="9" hidden="1"/>
    <cellStyle name="Hipervínculo visitado" xfId="1369" builtinId="9" hidden="1"/>
    <cellStyle name="Hipervínculo visitado" xfId="1370" builtinId="9" hidden="1"/>
    <cellStyle name="Hipervínculo visitado" xfId="1371" builtinId="9" hidden="1"/>
    <cellStyle name="Hipervínculo visitado" xfId="1372" builtinId="9" hidden="1"/>
    <cellStyle name="Hipervínculo visitado" xfId="1373" builtinId="9" hidden="1"/>
    <cellStyle name="Hipervínculo visitado" xfId="1374" builtinId="9" hidden="1"/>
    <cellStyle name="Hipervínculo visitado" xfId="1375" builtinId="9" hidden="1"/>
    <cellStyle name="Hipervínculo visitado" xfId="1376" builtinId="9" hidden="1"/>
    <cellStyle name="Hipervínculo visitado" xfId="1377" builtinId="9" hidden="1"/>
    <cellStyle name="Hipervínculo visitado" xfId="1378" builtinId="9" hidden="1"/>
    <cellStyle name="Hipervínculo visitado" xfId="1379" builtinId="9" hidden="1"/>
    <cellStyle name="Hipervínculo visitado" xfId="1380" builtinId="9" hidden="1"/>
    <cellStyle name="Hipervínculo visitado" xfId="1381" builtinId="9" hidden="1"/>
    <cellStyle name="Hipervínculo visitado" xfId="1382" builtinId="9" hidden="1"/>
    <cellStyle name="Hipervínculo visitado" xfId="1383" builtinId="9" hidden="1"/>
    <cellStyle name="Hipervínculo visitado" xfId="1384" builtinId="9" hidden="1"/>
    <cellStyle name="Hipervínculo visitado" xfId="1385" builtinId="9" hidden="1"/>
    <cellStyle name="Hipervínculo visitado" xfId="1386" builtinId="9" hidden="1"/>
    <cellStyle name="Hipervínculo visitado" xfId="1387" builtinId="9" hidden="1"/>
    <cellStyle name="Hipervínculo visitado" xfId="1388" builtinId="9" hidden="1"/>
    <cellStyle name="Hipervínculo visitado" xfId="1389" builtinId="9" hidden="1"/>
    <cellStyle name="Hipervínculo visitado" xfId="1390" builtinId="9" hidden="1"/>
    <cellStyle name="Hipervínculo visitado" xfId="1391" builtinId="9" hidden="1"/>
    <cellStyle name="Hipervínculo visitado" xfId="1392" builtinId="9" hidden="1"/>
    <cellStyle name="Hipervínculo visitado" xfId="1393" builtinId="9" hidden="1"/>
    <cellStyle name="Hipervínculo visitado" xfId="1394" builtinId="9" hidden="1"/>
    <cellStyle name="Hipervínculo visitado" xfId="1395" builtinId="9" hidden="1"/>
    <cellStyle name="Hipervínculo visitado" xfId="1396" builtinId="9" hidden="1"/>
    <cellStyle name="Hipervínculo visitado" xfId="1397" builtinId="9" hidden="1"/>
    <cellStyle name="Hipervínculo visitado" xfId="1398" builtinId="9" hidden="1"/>
    <cellStyle name="Hipervínculo visitado" xfId="1399" builtinId="9" hidden="1"/>
    <cellStyle name="Hipervínculo visitado" xfId="1400" builtinId="9" hidden="1"/>
    <cellStyle name="Hipervínculo visitado" xfId="1401" builtinId="9" hidden="1"/>
    <cellStyle name="Hipervínculo visitado" xfId="1402" builtinId="9" hidden="1"/>
    <cellStyle name="Hipervínculo visitado" xfId="1403" builtinId="9" hidden="1"/>
    <cellStyle name="Hipervínculo visitado" xfId="1404" builtinId="9" hidden="1"/>
    <cellStyle name="Hipervínculo visitado" xfId="1405" builtinId="9" hidden="1"/>
    <cellStyle name="Hipervínculo visitado" xfId="1406" builtinId="9" hidden="1"/>
    <cellStyle name="Hipervínculo visitado" xfId="1407" builtinId="9" hidden="1"/>
    <cellStyle name="Hipervínculo visitado" xfId="1408" builtinId="9" hidden="1"/>
    <cellStyle name="Hipervínculo visitado" xfId="1409" builtinId="9" hidden="1"/>
    <cellStyle name="Hipervínculo visitado" xfId="1410" builtinId="9" hidden="1"/>
    <cellStyle name="Hipervínculo visitado" xfId="1411" builtinId="9" hidden="1"/>
    <cellStyle name="Hipervínculo visitado" xfId="1412" builtinId="9" hidden="1"/>
    <cellStyle name="Hipervínculo visitado" xfId="1413" builtinId="9" hidden="1"/>
    <cellStyle name="Hipervínculo visitado" xfId="1414" builtinId="9" hidden="1"/>
    <cellStyle name="Hipervínculo visitado" xfId="1415" builtinId="9" hidden="1"/>
    <cellStyle name="Hipervínculo visitado" xfId="1416" builtinId="9" hidden="1"/>
    <cellStyle name="Hipervínculo visitado" xfId="1417" builtinId="9" hidden="1"/>
    <cellStyle name="Hipervínculo visitado" xfId="1418" builtinId="9" hidden="1"/>
    <cellStyle name="Hipervínculo visitado" xfId="1419" builtinId="9" hidden="1"/>
    <cellStyle name="Hipervínculo visitado" xfId="1420" builtinId="9" hidden="1"/>
    <cellStyle name="Hipervínculo visitado" xfId="1421" builtinId="9" hidden="1"/>
    <cellStyle name="Hipervínculo visitado" xfId="1422" builtinId="9" hidden="1"/>
    <cellStyle name="Hipervínculo visitado" xfId="1423" builtinId="9" hidden="1"/>
    <cellStyle name="Hipervínculo visitado" xfId="1424" builtinId="9" hidden="1"/>
    <cellStyle name="Hipervínculo visitado" xfId="1425" builtinId="9" hidden="1"/>
    <cellStyle name="Hipervínculo visitado" xfId="1426" builtinId="9" hidden="1"/>
    <cellStyle name="Hipervínculo visitado" xfId="1427" builtinId="9" hidden="1"/>
    <cellStyle name="Hipervínculo visitado" xfId="1428" builtinId="9" hidden="1"/>
    <cellStyle name="Hipervínculo visitado" xfId="1429" builtinId="9" hidden="1"/>
    <cellStyle name="Hipervínculo visitado" xfId="1430" builtinId="9" hidden="1"/>
    <cellStyle name="Hipervínculo visitado" xfId="1431" builtinId="9" hidden="1"/>
    <cellStyle name="Hipervínculo visitado" xfId="1432" builtinId="9" hidden="1"/>
    <cellStyle name="Hipervínculo visitado" xfId="1433" builtinId="9" hidden="1"/>
    <cellStyle name="Hipervínculo visitado" xfId="1434" builtinId="9" hidden="1"/>
    <cellStyle name="Hipervínculo visitado" xfId="1435" builtinId="9" hidden="1"/>
    <cellStyle name="Hipervínculo visitado" xfId="1436" builtinId="9" hidden="1"/>
    <cellStyle name="Hipervínculo visitado" xfId="1437" builtinId="9" hidden="1"/>
    <cellStyle name="Hipervínculo visitado" xfId="1438" builtinId="9" hidden="1"/>
    <cellStyle name="Hipervínculo visitado" xfId="1439" builtinId="9" hidden="1"/>
    <cellStyle name="Hipervínculo visitado" xfId="1440" builtinId="9" hidden="1"/>
    <cellStyle name="Hipervínculo visitado" xfId="1441" builtinId="9" hidden="1"/>
    <cellStyle name="Hipervínculo visitado" xfId="1442" builtinId="9" hidden="1"/>
    <cellStyle name="Hipervínculo visitado" xfId="1443" builtinId="9" hidden="1"/>
    <cellStyle name="Hipervínculo visitado" xfId="1444" builtinId="9" hidden="1"/>
    <cellStyle name="Hipervínculo visitado" xfId="1445" builtinId="9" hidden="1"/>
    <cellStyle name="Hipervínculo visitado" xfId="1446" builtinId="9" hidden="1"/>
    <cellStyle name="Hipervínculo visitado" xfId="1447" builtinId="9" hidden="1"/>
    <cellStyle name="Hipervínculo visitado" xfId="1448" builtinId="9" hidden="1"/>
    <cellStyle name="Hipervínculo visitado" xfId="1449" builtinId="9" hidden="1"/>
    <cellStyle name="Hipervínculo visitado" xfId="1450" builtinId="9" hidden="1"/>
    <cellStyle name="Hipervínculo visitado" xfId="1451" builtinId="9" hidden="1"/>
    <cellStyle name="Hipervínculo visitado" xfId="1452" builtinId="9" hidden="1"/>
    <cellStyle name="Hipervínculo visitado" xfId="1453" builtinId="9" hidden="1"/>
    <cellStyle name="Hipervínculo visitado" xfId="1454" builtinId="9" hidden="1"/>
    <cellStyle name="Hipervínculo visitado" xfId="1455" builtinId="9" hidden="1"/>
    <cellStyle name="Hipervínculo visitado" xfId="1456" builtinId="9" hidden="1"/>
    <cellStyle name="Hipervínculo visitado" xfId="1457" builtinId="9" hidden="1"/>
    <cellStyle name="Hipervínculo visitado" xfId="1458" builtinId="9" hidden="1"/>
    <cellStyle name="Hipervínculo visitado" xfId="1459" builtinId="9" hidden="1"/>
    <cellStyle name="Hipervínculo visitado" xfId="1460" builtinId="9" hidden="1"/>
    <cellStyle name="Hipervínculo visitado" xfId="1461" builtinId="9" hidden="1"/>
    <cellStyle name="Hipervínculo visitado" xfId="1462" builtinId="9" hidden="1"/>
    <cellStyle name="Hipervínculo visitado" xfId="1463" builtinId="9" hidden="1"/>
    <cellStyle name="Hipervínculo visitado" xfId="1464" builtinId="9" hidden="1"/>
    <cellStyle name="Hipervínculo visitado" xfId="1465" builtinId="9" hidden="1"/>
    <cellStyle name="Hipervínculo visitado" xfId="1466" builtinId="9" hidden="1"/>
    <cellStyle name="Hipervínculo visitado" xfId="1467" builtinId="9" hidden="1"/>
    <cellStyle name="Hipervínculo visitado" xfId="1468" builtinId="9" hidden="1"/>
    <cellStyle name="Hipervínculo visitado" xfId="1469" builtinId="9" hidden="1"/>
    <cellStyle name="Hipervínculo visitado" xfId="1470" builtinId="9" hidden="1"/>
    <cellStyle name="Hipervínculo visitado" xfId="1471" builtinId="9" hidden="1"/>
    <cellStyle name="Hipervínculo visitado" xfId="1472" builtinId="9" hidden="1"/>
    <cellStyle name="Hipervínculo visitado" xfId="1473" builtinId="9" hidden="1"/>
    <cellStyle name="Hipervínculo visitado" xfId="1474" builtinId="9" hidden="1"/>
    <cellStyle name="Hipervínculo visitado" xfId="1475" builtinId="9" hidden="1"/>
    <cellStyle name="Hipervínculo visitado" xfId="1476" builtinId="9" hidden="1"/>
    <cellStyle name="Hipervínculo visitado" xfId="1477" builtinId="9" hidden="1"/>
    <cellStyle name="Hipervínculo visitado" xfId="1478" builtinId="9" hidden="1"/>
    <cellStyle name="Hipervínculo visitado" xfId="1479" builtinId="9" hidden="1"/>
    <cellStyle name="Hipervínculo visitado" xfId="1480" builtinId="9" hidden="1"/>
    <cellStyle name="Hipervínculo visitado" xfId="1481" builtinId="9" hidden="1"/>
    <cellStyle name="Hipervínculo visitado" xfId="1482" builtinId="9" hidden="1"/>
    <cellStyle name="Hipervínculo visitado" xfId="1483" builtinId="9" hidden="1"/>
    <cellStyle name="Hipervínculo visitado" xfId="1484" builtinId="9" hidden="1"/>
    <cellStyle name="Hipervínculo visitado" xfId="1485" builtinId="9" hidden="1"/>
    <cellStyle name="Hipervínculo visitado" xfId="1486" builtinId="9" hidden="1"/>
    <cellStyle name="Hipervínculo visitado" xfId="1487" builtinId="9" hidden="1"/>
    <cellStyle name="Hipervínculo visitado" xfId="1488" builtinId="9" hidden="1"/>
    <cellStyle name="Hipervínculo visitado" xfId="1489" builtinId="9" hidden="1"/>
    <cellStyle name="Hipervínculo visitado" xfId="1490" builtinId="9" hidden="1"/>
    <cellStyle name="Hipervínculo visitado" xfId="1491" builtinId="9" hidden="1"/>
    <cellStyle name="Hipervínculo visitado" xfId="1492" builtinId="9" hidden="1"/>
    <cellStyle name="Hipervínculo visitado" xfId="1493" builtinId="9" hidden="1"/>
    <cellStyle name="Hipervínculo visitado" xfId="1494" builtinId="9" hidden="1"/>
    <cellStyle name="Hipervínculo visitado" xfId="1495" builtinId="9" hidden="1"/>
    <cellStyle name="Hipervínculo visitado" xfId="1496" builtinId="9" hidden="1"/>
    <cellStyle name="Hipervínculo visitado" xfId="1497" builtinId="9" hidden="1"/>
    <cellStyle name="Hipervínculo visitado" xfId="1498" builtinId="9" hidden="1"/>
    <cellStyle name="Hipervínculo visitado" xfId="1499" builtinId="9" hidden="1"/>
    <cellStyle name="Hipervínculo visitado" xfId="1500" builtinId="9" hidden="1"/>
    <cellStyle name="Hipervínculo visitado" xfId="1501" builtinId="9" hidden="1"/>
    <cellStyle name="Hipervínculo visitado" xfId="1502" builtinId="9" hidden="1"/>
    <cellStyle name="Hipervínculo visitado" xfId="1503" builtinId="9" hidden="1"/>
    <cellStyle name="Hipervínculo visitado" xfId="1504" builtinId="9" hidden="1"/>
    <cellStyle name="Hipervínculo visitado" xfId="1505" builtinId="9" hidden="1"/>
    <cellStyle name="Hipervínculo visitado" xfId="1506" builtinId="9" hidden="1"/>
    <cellStyle name="Hipervínculo visitado" xfId="1507" builtinId="9" hidden="1"/>
    <cellStyle name="Hipervínculo visitado" xfId="1508" builtinId="9" hidden="1"/>
    <cellStyle name="Hipervínculo visitado" xfId="1509" builtinId="9" hidden="1"/>
    <cellStyle name="Hipervínculo visitado" xfId="1510" builtinId="9" hidden="1"/>
    <cellStyle name="Hipervínculo visitado" xfId="1511" builtinId="9" hidden="1"/>
    <cellStyle name="Hipervínculo visitado" xfId="1512" builtinId="9" hidden="1"/>
    <cellStyle name="Hipervínculo visitado" xfId="1513" builtinId="9" hidden="1"/>
    <cellStyle name="Hipervínculo visitado" xfId="1514" builtinId="9" hidden="1"/>
    <cellStyle name="Hipervínculo visitado" xfId="1515" builtinId="9" hidden="1"/>
    <cellStyle name="Hipervínculo visitado" xfId="1516" builtinId="9" hidden="1"/>
    <cellStyle name="Hipervínculo visitado" xfId="1517" builtinId="9" hidden="1"/>
    <cellStyle name="Hipervínculo visitado" xfId="1518" builtinId="9" hidden="1"/>
    <cellStyle name="Hipervínculo visitado" xfId="1519" builtinId="9" hidden="1"/>
    <cellStyle name="Hipervínculo visitado" xfId="1520" builtinId="9" hidden="1"/>
    <cellStyle name="Hipervínculo visitado" xfId="1521" builtinId="9" hidden="1"/>
    <cellStyle name="Hipervínculo visitado" xfId="1522" builtinId="9" hidden="1"/>
    <cellStyle name="Hipervínculo visitado" xfId="1523" builtinId="9" hidden="1"/>
    <cellStyle name="Hipervínculo visitado" xfId="1524" builtinId="9" hidden="1"/>
    <cellStyle name="Hipervínculo visitado" xfId="1525" builtinId="9" hidden="1"/>
    <cellStyle name="Hipervínculo visitado" xfId="1526" builtinId="9" hidden="1"/>
    <cellStyle name="Hipervínculo visitado" xfId="1527" builtinId="9" hidden="1"/>
    <cellStyle name="Hipervínculo visitado" xfId="1528" builtinId="9" hidden="1"/>
    <cellStyle name="Hipervínculo visitado" xfId="1529" builtinId="9" hidden="1"/>
    <cellStyle name="Hipervínculo visitado" xfId="1530" builtinId="9" hidden="1"/>
    <cellStyle name="Hipervínculo visitado" xfId="1531" builtinId="9" hidden="1"/>
    <cellStyle name="Hipervínculo visitado" xfId="1532" builtinId="9" hidden="1"/>
    <cellStyle name="Hipervínculo visitado" xfId="1533" builtinId="9" hidden="1"/>
    <cellStyle name="Hipervínculo visitado" xfId="1534" builtinId="9" hidden="1"/>
    <cellStyle name="Hipervínculo visitado" xfId="1535" builtinId="9" hidden="1"/>
    <cellStyle name="Hipervínculo visitado" xfId="1536" builtinId="9" hidden="1"/>
    <cellStyle name="Hipervínculo visitado" xfId="1537" builtinId="9" hidden="1"/>
    <cellStyle name="Hipervínculo visitado" xfId="1538" builtinId="9" hidden="1"/>
    <cellStyle name="Hipervínculo visitado" xfId="1539" builtinId="9" hidden="1"/>
    <cellStyle name="Hipervínculo visitado" xfId="1540" builtinId="9" hidden="1"/>
    <cellStyle name="Hipervínculo visitado" xfId="1541" builtinId="9" hidden="1"/>
    <cellStyle name="Hipervínculo visitado" xfId="1542" builtinId="9" hidden="1"/>
    <cellStyle name="Hipervínculo visitado" xfId="1543" builtinId="9" hidden="1"/>
    <cellStyle name="Hipervínculo visitado" xfId="1544" builtinId="9" hidden="1"/>
    <cellStyle name="Hipervínculo visitado" xfId="1545" builtinId="9" hidden="1"/>
    <cellStyle name="Hipervínculo visitado" xfId="1546" builtinId="9" hidden="1"/>
    <cellStyle name="Hipervínculo visitado" xfId="1547" builtinId="9" hidden="1"/>
    <cellStyle name="Hipervínculo visitado" xfId="1548" builtinId="9" hidden="1"/>
    <cellStyle name="Hipervínculo visitado" xfId="1549" builtinId="9" hidden="1"/>
    <cellStyle name="Hipervínculo visitado" xfId="1550" builtinId="9" hidden="1"/>
    <cellStyle name="Hipervínculo visitado" xfId="1551" builtinId="9" hidden="1"/>
    <cellStyle name="Hipervínculo visitado" xfId="1552" builtinId="9" hidden="1"/>
    <cellStyle name="Hipervínculo visitado" xfId="1553" builtinId="9" hidden="1"/>
    <cellStyle name="Hipervínculo visitado" xfId="1554" builtinId="9" hidden="1"/>
    <cellStyle name="Hipervínculo visitado" xfId="1555" builtinId="9" hidden="1"/>
    <cellStyle name="Hipervínculo visitado" xfId="1556" builtinId="9" hidden="1"/>
    <cellStyle name="Hipervínculo visitado" xfId="1557" builtinId="9" hidden="1"/>
    <cellStyle name="Hipervínculo visitado" xfId="1558" builtinId="9" hidden="1"/>
    <cellStyle name="Hipervínculo visitado" xfId="1559" builtinId="9" hidden="1"/>
    <cellStyle name="Hipervínculo visitado" xfId="1560" builtinId="9" hidden="1"/>
    <cellStyle name="Hipervínculo visitado" xfId="1561" builtinId="9" hidden="1"/>
    <cellStyle name="Hipervínculo visitado" xfId="1562" builtinId="9" hidden="1"/>
    <cellStyle name="Hipervínculo visitado" xfId="1563" builtinId="9" hidden="1"/>
    <cellStyle name="Hipervínculo visitado" xfId="1564" builtinId="9" hidden="1"/>
    <cellStyle name="Hipervínculo visitado" xfId="1565" builtinId="9" hidden="1"/>
    <cellStyle name="Hipervínculo visitado" xfId="1566" builtinId="9" hidden="1"/>
    <cellStyle name="Hipervínculo visitado" xfId="1567" builtinId="9" hidden="1"/>
    <cellStyle name="Hipervínculo visitado" xfId="1568" builtinId="9" hidden="1"/>
    <cellStyle name="Hipervínculo visitado" xfId="1569" builtinId="9" hidden="1"/>
    <cellStyle name="Hipervínculo visitado" xfId="1570" builtinId="9" hidden="1"/>
    <cellStyle name="Hipervínculo visitado" xfId="1571" builtinId="9" hidden="1"/>
    <cellStyle name="Hipervínculo visitado" xfId="1572" builtinId="9" hidden="1"/>
    <cellStyle name="Hipervínculo visitado" xfId="1573" builtinId="9" hidden="1"/>
    <cellStyle name="Hipervínculo visitado" xfId="1574" builtinId="9" hidden="1"/>
    <cellStyle name="Hipervínculo visitado" xfId="1575" builtinId="9" hidden="1"/>
    <cellStyle name="Hipervínculo visitado" xfId="1576" builtinId="9" hidden="1"/>
    <cellStyle name="Hipervínculo visitado" xfId="1577" builtinId="9" hidden="1"/>
    <cellStyle name="Hipervínculo visitado" xfId="1578" builtinId="9" hidden="1"/>
    <cellStyle name="Hipervínculo visitado" xfId="1579" builtinId="9" hidden="1"/>
    <cellStyle name="Hipervínculo visitado" xfId="1580" builtinId="9" hidden="1"/>
    <cellStyle name="Hipervínculo visitado" xfId="1581" builtinId="9" hidden="1"/>
    <cellStyle name="Hipervínculo visitado" xfId="1582" builtinId="9" hidden="1"/>
    <cellStyle name="Hipervínculo visitado" xfId="1583" builtinId="9" hidden="1"/>
    <cellStyle name="Hipervínculo visitado" xfId="1584" builtinId="9" hidden="1"/>
    <cellStyle name="Hipervínculo visitado" xfId="1585" builtinId="9" hidden="1"/>
    <cellStyle name="Hipervínculo visitado" xfId="1586" builtinId="9" hidden="1"/>
    <cellStyle name="Hipervínculo visitado" xfId="1587" builtinId="9" hidden="1"/>
    <cellStyle name="Hipervínculo visitado" xfId="1588" builtinId="9" hidden="1"/>
    <cellStyle name="Hipervínculo visitado" xfId="1589" builtinId="9" hidden="1"/>
    <cellStyle name="Hipervínculo visitado" xfId="1590" builtinId="9" hidden="1"/>
    <cellStyle name="Hipervínculo visitado" xfId="1591" builtinId="9" hidden="1"/>
    <cellStyle name="Hipervínculo visitado" xfId="1592" builtinId="9" hidden="1"/>
    <cellStyle name="Hipervínculo visitado" xfId="1593" builtinId="9" hidden="1"/>
    <cellStyle name="Hipervínculo visitado" xfId="1594" builtinId="9" hidden="1"/>
    <cellStyle name="Hipervínculo visitado" xfId="1595" builtinId="9" hidden="1"/>
    <cellStyle name="Hipervínculo visitado" xfId="1596" builtinId="9" hidden="1"/>
    <cellStyle name="Hipervínculo visitado" xfId="1597" builtinId="9" hidden="1"/>
    <cellStyle name="Hipervínculo visitado" xfId="1598" builtinId="9" hidden="1"/>
    <cellStyle name="Hipervínculo visitado" xfId="1599" builtinId="9" hidden="1"/>
    <cellStyle name="Hipervínculo visitado" xfId="1600" builtinId="9" hidden="1"/>
    <cellStyle name="Hipervínculo visitado" xfId="1601" builtinId="9" hidden="1"/>
    <cellStyle name="Hipervínculo visitado" xfId="1602" builtinId="9" hidden="1"/>
    <cellStyle name="Hipervínculo visitado" xfId="1603" builtinId="9" hidden="1"/>
    <cellStyle name="Hipervínculo visitado" xfId="1604" builtinId="9" hidden="1"/>
    <cellStyle name="Hipervínculo visitado" xfId="1605" builtinId="9" hidden="1"/>
    <cellStyle name="Hipervínculo visitado" xfId="1606" builtinId="9" hidden="1"/>
    <cellStyle name="Hipervínculo visitado" xfId="1607" builtinId="9" hidden="1"/>
    <cellStyle name="Hipervínculo visitado" xfId="1608" builtinId="9" hidden="1"/>
    <cellStyle name="Hipervínculo visitado" xfId="1609" builtinId="9" hidden="1"/>
    <cellStyle name="Hipervínculo visitado" xfId="1610" builtinId="9" hidden="1"/>
    <cellStyle name="Hipervínculo visitado" xfId="1611" builtinId="9" hidden="1"/>
    <cellStyle name="Hipervínculo visitado" xfId="1612" builtinId="9" hidden="1"/>
    <cellStyle name="Hipervínculo visitado" xfId="1613" builtinId="9" hidden="1"/>
    <cellStyle name="Hipervínculo visitado" xfId="1614" builtinId="9" hidden="1"/>
    <cellStyle name="Hipervínculo visitado" xfId="1615" builtinId="9" hidden="1"/>
    <cellStyle name="Hipervínculo visitado" xfId="1616" builtinId="9" hidden="1"/>
    <cellStyle name="Hipervínculo visitado" xfId="1617" builtinId="9" hidden="1"/>
    <cellStyle name="Hipervínculo visitado" xfId="1618" builtinId="9" hidden="1"/>
    <cellStyle name="Hipervínculo visitado" xfId="1619" builtinId="9" hidden="1"/>
    <cellStyle name="Hipervínculo visitado" xfId="1620" builtinId="9" hidden="1"/>
    <cellStyle name="Hipervínculo visitado" xfId="1621" builtinId="9" hidden="1"/>
    <cellStyle name="Hipervínculo visitado" xfId="1622" builtinId="9" hidden="1"/>
    <cellStyle name="Hipervínculo visitado" xfId="1623" builtinId="9" hidden="1"/>
    <cellStyle name="Hipervínculo visitado" xfId="1624" builtinId="9" hidden="1"/>
    <cellStyle name="Hipervínculo visitado" xfId="1625" builtinId="9" hidden="1"/>
    <cellStyle name="Hipervínculo visitado" xfId="1626" builtinId="9" hidden="1"/>
    <cellStyle name="Hipervínculo visitado" xfId="1627" builtinId="9" hidden="1"/>
    <cellStyle name="Hipervínculo visitado" xfId="1628" builtinId="9" hidden="1"/>
    <cellStyle name="Hipervínculo visitado" xfId="1629" builtinId="9" hidden="1"/>
    <cellStyle name="Hipervínculo visitado" xfId="1630" builtinId="9" hidden="1"/>
    <cellStyle name="Hipervínculo visitado" xfId="1631" builtinId="9" hidden="1"/>
    <cellStyle name="Hipervínculo visitado" xfId="1632" builtinId="9" hidden="1"/>
    <cellStyle name="Hipervínculo visitado" xfId="1633" builtinId="9" hidden="1"/>
    <cellStyle name="Hipervínculo visitado" xfId="1634" builtinId="9" hidden="1"/>
    <cellStyle name="Hipervínculo visitado" xfId="1635" builtinId="9" hidden="1"/>
    <cellStyle name="Hipervínculo visitado" xfId="1636" builtinId="9" hidden="1"/>
    <cellStyle name="Hipervínculo visitado" xfId="1637" builtinId="9" hidden="1"/>
    <cellStyle name="Hipervínculo visitado" xfId="1638" builtinId="9" hidden="1"/>
    <cellStyle name="Hipervínculo visitado" xfId="1639" builtinId="9" hidden="1"/>
    <cellStyle name="Hipervínculo visitado" xfId="1640" builtinId="9" hidden="1"/>
    <cellStyle name="Hipervínculo visitado" xfId="1641" builtinId="9" hidden="1"/>
    <cellStyle name="Hipervínculo visitado" xfId="1642" builtinId="9" hidden="1"/>
    <cellStyle name="Hipervínculo visitado" xfId="1643" builtinId="9" hidden="1"/>
    <cellStyle name="Hipervínculo visitado" xfId="1644" builtinId="9" hidden="1"/>
    <cellStyle name="Hipervínculo visitado" xfId="1645" builtinId="9" hidden="1"/>
    <cellStyle name="Hipervínculo visitado" xfId="1646" builtinId="9" hidden="1"/>
    <cellStyle name="Hipervínculo visitado" xfId="1647" builtinId="9" hidden="1"/>
    <cellStyle name="Hipervínculo visitado" xfId="1648" builtinId="9" hidden="1"/>
    <cellStyle name="Hipervínculo visitado" xfId="1649" builtinId="9" hidden="1"/>
    <cellStyle name="Hipervínculo visitado" xfId="1650" builtinId="9" hidden="1"/>
    <cellStyle name="Hipervínculo visitado" xfId="1651" builtinId="9" hidden="1"/>
    <cellStyle name="Hipervínculo visitado" xfId="1652" builtinId="9" hidden="1"/>
    <cellStyle name="Hipervínculo visitado" xfId="1653" builtinId="9" hidden="1"/>
    <cellStyle name="Hipervínculo visitado" xfId="1654" builtinId="9" hidden="1"/>
    <cellStyle name="Hipervínculo visitado" xfId="1655" builtinId="9" hidden="1"/>
    <cellStyle name="Hipervínculo visitado" xfId="1656" builtinId="9" hidden="1"/>
    <cellStyle name="Hipervínculo visitado" xfId="1657" builtinId="9" hidden="1"/>
    <cellStyle name="Hipervínculo visitado" xfId="1658" builtinId="9" hidden="1"/>
    <cellStyle name="Hipervínculo visitado" xfId="1659" builtinId="9" hidden="1"/>
    <cellStyle name="Hipervínculo visitado" xfId="1660" builtinId="9" hidden="1"/>
    <cellStyle name="Hipervínculo visitado" xfId="1661" builtinId="9" hidden="1"/>
    <cellStyle name="Hipervínculo visitado" xfId="1662" builtinId="9" hidden="1"/>
    <cellStyle name="Hipervínculo visitado" xfId="1663" builtinId="9" hidden="1"/>
    <cellStyle name="Hipervínculo visitado" xfId="1664" builtinId="9" hidden="1"/>
    <cellStyle name="Hipervínculo visitado" xfId="1665" builtinId="9" hidden="1"/>
    <cellStyle name="Hipervínculo visitado" xfId="1666" builtinId="9" hidden="1"/>
    <cellStyle name="Hipervínculo visitado" xfId="1667" builtinId="9" hidden="1"/>
    <cellStyle name="Hipervínculo visitado" xfId="1668" builtinId="9" hidden="1"/>
    <cellStyle name="Hipervínculo visitado" xfId="1669" builtinId="9" hidden="1"/>
    <cellStyle name="Hipervínculo visitado" xfId="1670" builtinId="9" hidden="1"/>
    <cellStyle name="Hipervínculo visitado" xfId="1671" builtinId="9" hidden="1"/>
    <cellStyle name="Hipervínculo visitado" xfId="1672" builtinId="9" hidden="1"/>
    <cellStyle name="Hipervínculo visitado" xfId="1673" builtinId="9" hidden="1"/>
    <cellStyle name="Hipervínculo visitado" xfId="1674" builtinId="9" hidden="1"/>
    <cellStyle name="Hipervínculo visitado" xfId="1675" builtinId="9" hidden="1"/>
    <cellStyle name="Hipervínculo visitado" xfId="1676" builtinId="9" hidden="1"/>
    <cellStyle name="Hipervínculo visitado" xfId="1677" builtinId="9" hidden="1"/>
    <cellStyle name="Hipervínculo visitado" xfId="1678" builtinId="9" hidden="1"/>
    <cellStyle name="Hipervínculo visitado" xfId="1679" builtinId="9" hidden="1"/>
    <cellStyle name="Hipervínculo visitado" xfId="1680" builtinId="9" hidden="1"/>
    <cellStyle name="Hipervínculo visitado" xfId="1681" builtinId="9" hidden="1"/>
    <cellStyle name="Hipervínculo visitado" xfId="1682" builtinId="9" hidden="1"/>
    <cellStyle name="Hipervínculo visitado" xfId="1683" builtinId="9" hidden="1"/>
    <cellStyle name="Hipervínculo visitado" xfId="1684" builtinId="9" hidden="1"/>
    <cellStyle name="Hipervínculo visitado" xfId="1685" builtinId="9" hidden="1"/>
    <cellStyle name="Hipervínculo visitado" xfId="1686" builtinId="9" hidden="1"/>
    <cellStyle name="Hipervínculo visitado" xfId="1687" builtinId="9" hidden="1"/>
    <cellStyle name="Hipervínculo visitado" xfId="1688" builtinId="9" hidden="1"/>
    <cellStyle name="Hipervínculo visitado" xfId="1689" builtinId="9" hidden="1"/>
    <cellStyle name="Hipervínculo visitado" xfId="1690" builtinId="9" hidden="1"/>
    <cellStyle name="Hipervínculo visitado" xfId="1691" builtinId="9" hidden="1"/>
    <cellStyle name="Hipervínculo visitado" xfId="1692" builtinId="9" hidden="1"/>
    <cellStyle name="Hipervínculo visitado" xfId="1693" builtinId="9" hidden="1"/>
    <cellStyle name="Hipervínculo visitado" xfId="1694" builtinId="9" hidden="1"/>
    <cellStyle name="Hipervínculo visitado" xfId="1695" builtinId="9" hidden="1"/>
    <cellStyle name="Hipervínculo visitado" xfId="1696" builtinId="9" hidden="1"/>
    <cellStyle name="Hipervínculo visitado" xfId="1697" builtinId="9" hidden="1"/>
    <cellStyle name="Hipervínculo visitado" xfId="1698" builtinId="9" hidden="1"/>
    <cellStyle name="Hipervínculo visitado" xfId="1699" builtinId="9" hidden="1"/>
    <cellStyle name="Hipervínculo visitado" xfId="1700" builtinId="9" hidden="1"/>
    <cellStyle name="Hipervínculo visitado" xfId="1701" builtinId="9" hidden="1"/>
    <cellStyle name="Hipervínculo visitado" xfId="1702" builtinId="9" hidden="1"/>
    <cellStyle name="Hipervínculo visitado" xfId="1703" builtinId="9" hidden="1"/>
    <cellStyle name="Hipervínculo visitado" xfId="1704" builtinId="9" hidden="1"/>
    <cellStyle name="Hipervínculo visitado" xfId="1705" builtinId="9" hidden="1"/>
    <cellStyle name="Hipervínculo visitado" xfId="1706" builtinId="9" hidden="1"/>
    <cellStyle name="Hipervínculo visitado" xfId="1707" builtinId="9" hidden="1"/>
    <cellStyle name="Hipervínculo visitado" xfId="1708" builtinId="9" hidden="1"/>
    <cellStyle name="Hipervínculo visitado" xfId="1709" builtinId="9" hidden="1"/>
    <cellStyle name="Hipervínculo visitado" xfId="1710" builtinId="9" hidden="1"/>
    <cellStyle name="Hipervínculo visitado" xfId="1711" builtinId="9" hidden="1"/>
    <cellStyle name="Hipervínculo visitado" xfId="1712" builtinId="9" hidden="1"/>
    <cellStyle name="Hipervínculo visitado" xfId="1713" builtinId="9" hidden="1"/>
    <cellStyle name="Hipervínculo visitado" xfId="1714" builtinId="9" hidden="1"/>
    <cellStyle name="Hipervínculo visitado" xfId="1715" builtinId="9" hidden="1"/>
    <cellStyle name="Hipervínculo visitado" xfId="1716" builtinId="9" hidden="1"/>
    <cellStyle name="Hipervínculo visitado" xfId="1717" builtinId="9" hidden="1"/>
    <cellStyle name="Hipervínculo visitado" xfId="1718" builtinId="9" hidden="1"/>
    <cellStyle name="Hipervínculo visitado" xfId="1719" builtinId="9" hidden="1"/>
    <cellStyle name="Hipervínculo visitado" xfId="1720" builtinId="9" hidden="1"/>
    <cellStyle name="Hipervínculo visitado" xfId="1721" builtinId="9" hidden="1"/>
    <cellStyle name="Hipervínculo visitado" xfId="1722" builtinId="9" hidden="1"/>
    <cellStyle name="Hipervínculo visitado" xfId="1723" builtinId="9" hidden="1"/>
    <cellStyle name="Hipervínculo visitado" xfId="1724" builtinId="9" hidden="1"/>
    <cellStyle name="Hipervínculo visitado" xfId="1725" builtinId="9" hidden="1"/>
    <cellStyle name="Hipervínculo visitado" xfId="1726" builtinId="9" hidden="1"/>
    <cellStyle name="Hipervínculo visitado" xfId="1727" builtinId="9" hidden="1"/>
    <cellStyle name="Hipervínculo visitado" xfId="1728" builtinId="9" hidden="1"/>
    <cellStyle name="Hipervínculo visitado" xfId="1729" builtinId="9" hidden="1"/>
    <cellStyle name="Hipervínculo visitado" xfId="1730" builtinId="9" hidden="1"/>
    <cellStyle name="Hipervínculo visitado" xfId="1731" builtinId="9" hidden="1"/>
    <cellStyle name="Hipervínculo visitado" xfId="1732" builtinId="9" hidden="1"/>
    <cellStyle name="Hipervínculo visitado" xfId="1733" builtinId="9" hidden="1"/>
    <cellStyle name="Hipervínculo visitado" xfId="1734" builtinId="9" hidden="1"/>
    <cellStyle name="Hipervínculo visitado" xfId="1735" builtinId="9" hidden="1"/>
    <cellStyle name="Hipervínculo visitado" xfId="1736" builtinId="9" hidden="1"/>
    <cellStyle name="Hipervínculo visitado" xfId="1737" builtinId="9" hidden="1"/>
    <cellStyle name="Hipervínculo visitado" xfId="1738" builtinId="9" hidden="1"/>
    <cellStyle name="Hipervínculo visitado" xfId="1739" builtinId="9" hidden="1"/>
    <cellStyle name="Hipervínculo visitado" xfId="1740" builtinId="9" hidden="1"/>
    <cellStyle name="Hipervínculo visitado" xfId="1741" builtinId="9" hidden="1"/>
    <cellStyle name="Hipervínculo visitado" xfId="1742" builtinId="9" hidden="1"/>
    <cellStyle name="Hipervínculo visitado" xfId="1743" builtinId="9" hidden="1"/>
    <cellStyle name="Hipervínculo visitado" xfId="1744" builtinId="9" hidden="1"/>
    <cellStyle name="Hipervínculo visitado" xfId="1745" builtinId="9" hidden="1"/>
    <cellStyle name="Hipervínculo visitado" xfId="1746" builtinId="9" hidden="1"/>
    <cellStyle name="Hipervínculo visitado" xfId="1747" builtinId="9" hidden="1"/>
    <cellStyle name="Hipervínculo visitado" xfId="1748" builtinId="9" hidden="1"/>
    <cellStyle name="Hipervínculo visitado" xfId="1749" builtinId="9" hidden="1"/>
    <cellStyle name="Hipervínculo visitado" xfId="1750" builtinId="9" hidden="1"/>
    <cellStyle name="Hipervínculo visitado" xfId="1751" builtinId="9" hidden="1"/>
    <cellStyle name="Hipervínculo visitado" xfId="1752" builtinId="9" hidden="1"/>
    <cellStyle name="Hipervínculo visitado" xfId="1753" builtinId="9" hidden="1"/>
    <cellStyle name="Hipervínculo visitado" xfId="1754" builtinId="9" hidden="1"/>
    <cellStyle name="Hipervínculo visitado" xfId="1755" builtinId="9" hidden="1"/>
    <cellStyle name="Hipervínculo visitado" xfId="1756" builtinId="9" hidden="1"/>
    <cellStyle name="Hipervínculo visitado" xfId="1757" builtinId="9" hidden="1"/>
    <cellStyle name="Hipervínculo visitado" xfId="1758" builtinId="9" hidden="1"/>
    <cellStyle name="Hipervínculo visitado" xfId="1759" builtinId="9" hidden="1"/>
    <cellStyle name="Hipervínculo visitado" xfId="1760" builtinId="9" hidden="1"/>
    <cellStyle name="Hipervínculo visitado" xfId="1761" builtinId="9" hidden="1"/>
    <cellStyle name="Hipervínculo visitado" xfId="1762" builtinId="9" hidden="1"/>
    <cellStyle name="Hipervínculo visitado" xfId="1763" builtinId="9" hidden="1"/>
    <cellStyle name="Hipervínculo visitado" xfId="1764" builtinId="9" hidden="1"/>
    <cellStyle name="Hipervínculo visitado" xfId="1765" builtinId="9" hidden="1"/>
    <cellStyle name="Hipervínculo visitado" xfId="1766" builtinId="9" hidden="1"/>
    <cellStyle name="Hipervínculo visitado" xfId="1767" builtinId="9" hidden="1"/>
    <cellStyle name="Hipervínculo visitado" xfId="1768" builtinId="9" hidden="1"/>
    <cellStyle name="Hipervínculo visitado" xfId="1769" builtinId="9" hidden="1"/>
    <cellStyle name="Hipervínculo visitado" xfId="1770" builtinId="9" hidden="1"/>
    <cellStyle name="Hipervínculo visitado" xfId="1771" builtinId="9" hidden="1"/>
    <cellStyle name="Hipervínculo visitado" xfId="1772" builtinId="9" hidden="1"/>
    <cellStyle name="Hipervínculo visitado" xfId="1773" builtinId="9" hidden="1"/>
    <cellStyle name="Hipervínculo visitado" xfId="1774" builtinId="9" hidden="1"/>
    <cellStyle name="Hipervínculo visitado" xfId="1775" builtinId="9" hidden="1"/>
    <cellStyle name="Hipervínculo visitado" xfId="1776" builtinId="9" hidden="1"/>
    <cellStyle name="Hipervínculo visitado" xfId="1777" builtinId="9" hidden="1"/>
    <cellStyle name="Hipervínculo visitado" xfId="1778" builtinId="9" hidden="1"/>
    <cellStyle name="Hipervínculo visitado" xfId="1779" builtinId="9" hidden="1"/>
    <cellStyle name="Hipervínculo visitado" xfId="1780" builtinId="9" hidden="1"/>
    <cellStyle name="Hipervínculo visitado" xfId="1781" builtinId="9" hidden="1"/>
    <cellStyle name="Hipervínculo visitado" xfId="1782" builtinId="9" hidden="1"/>
    <cellStyle name="Hipervínculo visitado" xfId="1783" builtinId="9" hidden="1"/>
    <cellStyle name="Hipervínculo visitado" xfId="1784" builtinId="9" hidden="1"/>
    <cellStyle name="Hipervínculo visitado" xfId="1785" builtinId="9" hidden="1"/>
    <cellStyle name="Hipervínculo visitado" xfId="1786" builtinId="9" hidden="1"/>
    <cellStyle name="Hipervínculo visitado" xfId="1787" builtinId="9" hidden="1"/>
    <cellStyle name="Hipervínculo visitado" xfId="1788" builtinId="9" hidden="1"/>
    <cellStyle name="Hipervínculo visitado" xfId="1789" builtinId="9" hidden="1"/>
    <cellStyle name="Hipervínculo visitado" xfId="1790" builtinId="9" hidden="1"/>
    <cellStyle name="Hipervínculo visitado" xfId="1791" builtinId="9" hidden="1"/>
    <cellStyle name="Hipervínculo visitado" xfId="1792" builtinId="9" hidden="1"/>
    <cellStyle name="Hipervínculo visitado" xfId="1793" builtinId="9" hidden="1"/>
    <cellStyle name="Hipervínculo visitado" xfId="1794" builtinId="9" hidden="1"/>
    <cellStyle name="Hipervínculo visitado" xfId="1795" builtinId="9" hidden="1"/>
    <cellStyle name="Hipervínculo visitado" xfId="1796" builtinId="9" hidden="1"/>
    <cellStyle name="Hipervínculo visitado" xfId="1797" builtinId="9" hidden="1"/>
    <cellStyle name="Hipervínculo visitado" xfId="1798" builtinId="9" hidden="1"/>
    <cellStyle name="Hipervínculo visitado" xfId="1799" builtinId="9" hidden="1"/>
    <cellStyle name="Hipervínculo visitado" xfId="1800" builtinId="9" hidden="1"/>
    <cellStyle name="Hipervínculo visitado" xfId="1801" builtinId="9" hidden="1"/>
    <cellStyle name="Hipervínculo visitado" xfId="1802" builtinId="9" hidden="1"/>
    <cellStyle name="Hipervínculo visitado" xfId="1803" builtinId="9" hidden="1"/>
    <cellStyle name="Hipervínculo visitado" xfId="1804" builtinId="9" hidden="1"/>
    <cellStyle name="Hipervínculo visitado" xfId="1805" builtinId="9" hidden="1"/>
    <cellStyle name="Hipervínculo visitado" xfId="1806" builtinId="9" hidden="1"/>
    <cellStyle name="Hipervínculo visitado" xfId="1807" builtinId="9" hidden="1"/>
    <cellStyle name="Hipervínculo visitado" xfId="1808" builtinId="9" hidden="1"/>
    <cellStyle name="Hipervínculo visitado" xfId="1809" builtinId="9" hidden="1"/>
    <cellStyle name="Hipervínculo visitado" xfId="1810" builtinId="9" hidden="1"/>
    <cellStyle name="Hipervínculo visitado" xfId="1811" builtinId="9" hidden="1"/>
    <cellStyle name="Hipervínculo visitado" xfId="1812" builtinId="9" hidden="1"/>
    <cellStyle name="Hipervínculo visitado" xfId="1813" builtinId="9" hidden="1"/>
    <cellStyle name="Hipervínculo visitado" xfId="1814" builtinId="9" hidden="1"/>
    <cellStyle name="Hipervínculo visitado" xfId="1815" builtinId="9" hidden="1"/>
    <cellStyle name="Hipervínculo visitado" xfId="1816" builtinId="9" hidden="1"/>
    <cellStyle name="Hipervínculo visitado" xfId="1817" builtinId="9" hidden="1"/>
    <cellStyle name="Hipervínculo visitado" xfId="1818" builtinId="9" hidden="1"/>
    <cellStyle name="Hipervínculo visitado" xfId="1819" builtinId="9" hidden="1"/>
    <cellStyle name="Hipervínculo visitado" xfId="1820" builtinId="9" hidden="1"/>
    <cellStyle name="Hipervínculo visitado" xfId="1821" builtinId="9" hidden="1"/>
    <cellStyle name="Hipervínculo visitado" xfId="1822" builtinId="9" hidden="1"/>
    <cellStyle name="Hipervínculo visitado" xfId="1823" builtinId="9" hidden="1"/>
    <cellStyle name="Hipervínculo visitado" xfId="1824" builtinId="9" hidden="1"/>
    <cellStyle name="Hipervínculo visitado" xfId="1825" builtinId="9" hidden="1"/>
    <cellStyle name="Hipervínculo visitado" xfId="1826" builtinId="9" hidden="1"/>
    <cellStyle name="Hipervínculo visitado" xfId="1827" builtinId="9" hidden="1"/>
    <cellStyle name="Hipervínculo visitado" xfId="1828" builtinId="9" hidden="1"/>
    <cellStyle name="Hipervínculo visitado" xfId="1829" builtinId="9" hidden="1"/>
    <cellStyle name="Hipervínculo visitado" xfId="1830" builtinId="9" hidden="1"/>
    <cellStyle name="Hipervínculo visitado" xfId="1831" builtinId="9" hidden="1"/>
    <cellStyle name="Hipervínculo visitado" xfId="1832" builtinId="9" hidden="1"/>
    <cellStyle name="Hipervínculo visitado" xfId="1833" builtinId="9" hidden="1"/>
    <cellStyle name="Hipervínculo visitado" xfId="1834" builtinId="9" hidden="1"/>
    <cellStyle name="Hipervínculo visitado" xfId="1835" builtinId="9" hidden="1"/>
    <cellStyle name="Hipervínculo visitado" xfId="1836" builtinId="9" hidden="1"/>
    <cellStyle name="Hipervínculo visitado" xfId="1837" builtinId="9" hidden="1"/>
    <cellStyle name="Hipervínculo visitado" xfId="1838" builtinId="9" hidden="1"/>
    <cellStyle name="Hipervínculo visitado" xfId="1839" builtinId="9" hidden="1"/>
    <cellStyle name="Hipervínculo visitado" xfId="1840" builtinId="9" hidden="1"/>
    <cellStyle name="Hipervínculo visitado" xfId="1841" builtinId="9" hidden="1"/>
    <cellStyle name="Hipervínculo visitado" xfId="1842" builtinId="9" hidden="1"/>
    <cellStyle name="Hipervínculo visitado" xfId="1843" builtinId="9" hidden="1"/>
    <cellStyle name="Hipervínculo visitado" xfId="1844" builtinId="9" hidden="1"/>
    <cellStyle name="Hipervínculo visitado" xfId="1845" builtinId="9" hidden="1"/>
    <cellStyle name="Hipervínculo visitado" xfId="1846" builtinId="9" hidden="1"/>
    <cellStyle name="Hipervínculo visitado" xfId="1847" builtinId="9" hidden="1"/>
    <cellStyle name="Hipervínculo visitado" xfId="1848" builtinId="9" hidden="1"/>
    <cellStyle name="Hipervínculo visitado" xfId="1849" builtinId="9" hidden="1"/>
    <cellStyle name="Hipervínculo visitado" xfId="1850" builtinId="9" hidden="1"/>
    <cellStyle name="Hipervínculo visitado" xfId="1851" builtinId="9" hidden="1"/>
    <cellStyle name="Hipervínculo visitado" xfId="1852" builtinId="9" hidden="1"/>
    <cellStyle name="Hipervínculo visitado" xfId="1853" builtinId="9" hidden="1"/>
    <cellStyle name="Hipervínculo visitado" xfId="1854" builtinId="9" hidden="1"/>
    <cellStyle name="Hipervínculo visitado" xfId="1855" builtinId="9" hidden="1"/>
    <cellStyle name="Hipervínculo visitado" xfId="1856" builtinId="9" hidden="1"/>
    <cellStyle name="Hipervínculo visitado" xfId="1857" builtinId="9" hidden="1"/>
    <cellStyle name="Hipervínculo visitado" xfId="1858" builtinId="9" hidden="1"/>
    <cellStyle name="Hipervínculo visitado" xfId="1859" builtinId="9" hidden="1"/>
    <cellStyle name="Hipervínculo visitado" xfId="1860" builtinId="9" hidden="1"/>
    <cellStyle name="Hipervínculo visitado" xfId="1861" builtinId="9" hidden="1"/>
    <cellStyle name="Hipervínculo visitado" xfId="1862" builtinId="9" hidden="1"/>
    <cellStyle name="Hipervínculo visitado" xfId="1863" builtinId="9" hidden="1"/>
    <cellStyle name="Hipervínculo visitado" xfId="1864" builtinId="9" hidden="1"/>
    <cellStyle name="Hipervínculo visitado" xfId="1865" builtinId="9" hidden="1"/>
    <cellStyle name="Hipervínculo visitado" xfId="1866" builtinId="9" hidden="1"/>
    <cellStyle name="Hipervínculo visitado" xfId="1867" builtinId="9" hidden="1"/>
    <cellStyle name="Hipervínculo visitado" xfId="1868" builtinId="9" hidden="1"/>
    <cellStyle name="Hipervínculo visitado" xfId="1869" builtinId="9" hidden="1"/>
    <cellStyle name="Hipervínculo visitado" xfId="1870" builtinId="9" hidden="1"/>
    <cellStyle name="Hipervínculo visitado" xfId="1871" builtinId="9" hidden="1"/>
    <cellStyle name="Hipervínculo visitado" xfId="1872" builtinId="9" hidden="1"/>
    <cellStyle name="Hipervínculo visitado" xfId="1873" builtinId="9" hidden="1"/>
    <cellStyle name="Hipervínculo visitado" xfId="1874" builtinId="9" hidden="1"/>
    <cellStyle name="Hipervínculo visitado" xfId="1875" builtinId="9" hidden="1"/>
    <cellStyle name="Hipervínculo visitado" xfId="1876" builtinId="9" hidden="1"/>
    <cellStyle name="Hipervínculo visitado" xfId="1877" builtinId="9" hidden="1"/>
    <cellStyle name="Hipervínculo visitado" xfId="1878" builtinId="9" hidden="1"/>
    <cellStyle name="Hipervínculo visitado" xfId="1879" builtinId="9" hidden="1"/>
    <cellStyle name="Hipervínculo visitado" xfId="1880" builtinId="9" hidden="1"/>
    <cellStyle name="Hipervínculo visitado" xfId="1881" builtinId="9" hidden="1"/>
    <cellStyle name="Hipervínculo visitado" xfId="1882" builtinId="9" hidden="1"/>
    <cellStyle name="Hipervínculo visitado" xfId="1883" builtinId="9" hidden="1"/>
    <cellStyle name="Hipervínculo visitado" xfId="1884" builtinId="9" hidden="1"/>
    <cellStyle name="Hipervínculo visitado" xfId="1885" builtinId="9" hidden="1"/>
    <cellStyle name="Hipervínculo visitado" xfId="1886" builtinId="9" hidden="1"/>
    <cellStyle name="Hipervínculo visitado" xfId="1887" builtinId="9" hidden="1"/>
    <cellStyle name="Hipervínculo visitado" xfId="1888" builtinId="9" hidden="1"/>
    <cellStyle name="Hipervínculo visitado" xfId="1889" builtinId="9" hidden="1"/>
    <cellStyle name="Hipervínculo visitado" xfId="1890" builtinId="9" hidden="1"/>
    <cellStyle name="Hipervínculo visitado" xfId="1891" builtinId="9" hidden="1"/>
    <cellStyle name="Hipervínculo visitado" xfId="1892" builtinId="9" hidden="1"/>
    <cellStyle name="Hipervínculo visitado" xfId="1893" builtinId="9" hidden="1"/>
    <cellStyle name="Hipervínculo visitado" xfId="1894" builtinId="9" hidden="1"/>
    <cellStyle name="Hipervínculo visitado" xfId="1895" builtinId="9" hidden="1"/>
    <cellStyle name="Hipervínculo visitado" xfId="1896" builtinId="9" hidden="1"/>
    <cellStyle name="Hipervínculo visitado" xfId="1897" builtinId="9" hidden="1"/>
    <cellStyle name="Hipervínculo visitado" xfId="1898" builtinId="9" hidden="1"/>
    <cellStyle name="Hipervínculo visitado" xfId="1899" builtinId="9" hidden="1"/>
    <cellStyle name="Hipervínculo visitado" xfId="1900" builtinId="9" hidden="1"/>
    <cellStyle name="Hipervínculo visitado" xfId="1901" builtinId="9" hidden="1"/>
    <cellStyle name="Hipervínculo visitado" xfId="1902" builtinId="9" hidden="1"/>
    <cellStyle name="Hipervínculo visitado" xfId="1903" builtinId="9" hidden="1"/>
    <cellStyle name="Hipervínculo visitado" xfId="1904" builtinId="9" hidden="1"/>
    <cellStyle name="Hipervínculo visitado" xfId="1905" builtinId="9" hidden="1"/>
    <cellStyle name="Hipervínculo visitado" xfId="1906" builtinId="9" hidden="1"/>
    <cellStyle name="Hipervínculo visitado" xfId="1907" builtinId="9" hidden="1"/>
    <cellStyle name="Hipervínculo visitado" xfId="1908" builtinId="9" hidden="1"/>
    <cellStyle name="Hipervínculo visitado" xfId="1909" builtinId="9" hidden="1"/>
    <cellStyle name="Hipervínculo visitado" xfId="1910" builtinId="9" hidden="1"/>
    <cellStyle name="Hipervínculo visitado" xfId="1911" builtinId="9" hidden="1"/>
    <cellStyle name="Hipervínculo visitado" xfId="1912" builtinId="9" hidden="1"/>
    <cellStyle name="Hipervínculo visitado" xfId="1913" builtinId="9" hidden="1"/>
    <cellStyle name="Hipervínculo visitado" xfId="1914" builtinId="9" hidden="1"/>
    <cellStyle name="Hipervínculo visitado" xfId="1915" builtinId="9" hidden="1"/>
    <cellStyle name="Hipervínculo visitado" xfId="1916" builtinId="9" hidden="1"/>
    <cellStyle name="Hipervínculo visitado" xfId="1917" builtinId="9" hidden="1"/>
    <cellStyle name="Hipervínculo visitado" xfId="1918" builtinId="9" hidden="1"/>
    <cellStyle name="Hipervínculo visitado" xfId="1919" builtinId="9" hidden="1"/>
    <cellStyle name="Hipervínculo visitado" xfId="1920" builtinId="9" hidden="1"/>
    <cellStyle name="Hipervínculo visitado" xfId="1921" builtinId="9" hidden="1"/>
    <cellStyle name="Hipervínculo visitado" xfId="1922" builtinId="9" hidden="1"/>
    <cellStyle name="Hipervínculo visitado" xfId="1923" builtinId="9" hidden="1"/>
    <cellStyle name="Hipervínculo visitado" xfId="1924" builtinId="9" hidden="1"/>
    <cellStyle name="Hipervínculo visitado" xfId="1925" builtinId="9" hidden="1"/>
    <cellStyle name="Hipervínculo visitado" xfId="1926" builtinId="9" hidden="1"/>
    <cellStyle name="Hipervínculo visitado" xfId="1927" builtinId="9" hidden="1"/>
    <cellStyle name="Hipervínculo visitado" xfId="1928" builtinId="9" hidden="1"/>
    <cellStyle name="Hipervínculo visitado" xfId="1929" builtinId="9" hidden="1"/>
    <cellStyle name="Hipervínculo visitado" xfId="1930" builtinId="9" hidden="1"/>
    <cellStyle name="Hipervínculo visitado" xfId="1931" builtinId="9" hidden="1"/>
    <cellStyle name="Hipervínculo visitado" xfId="1932" builtinId="9" hidden="1"/>
    <cellStyle name="Hipervínculo visitado" xfId="1933" builtinId="9" hidden="1"/>
    <cellStyle name="Hipervínculo visitado" xfId="1934" builtinId="9" hidden="1"/>
    <cellStyle name="Hipervínculo visitado" xfId="1935" builtinId="9" hidden="1"/>
    <cellStyle name="Hipervínculo visitado" xfId="1936" builtinId="9" hidden="1"/>
    <cellStyle name="Hipervínculo visitado" xfId="1937" builtinId="9" hidden="1"/>
    <cellStyle name="Hipervínculo visitado" xfId="1938" builtinId="9" hidden="1"/>
    <cellStyle name="Hipervínculo visitado" xfId="1939" builtinId="9" hidden="1"/>
    <cellStyle name="Hipervínculo visitado" xfId="1940" builtinId="9" hidden="1"/>
    <cellStyle name="Hipervínculo visitado" xfId="1941" builtinId="9" hidden="1"/>
    <cellStyle name="Hipervínculo visitado" xfId="1942" builtinId="9" hidden="1"/>
    <cellStyle name="Hipervínculo visitado" xfId="1943" builtinId="9" hidden="1"/>
    <cellStyle name="Hipervínculo visitado" xfId="1944" builtinId="9" hidden="1"/>
    <cellStyle name="Hipervínculo visitado" xfId="1945" builtinId="9" hidden="1"/>
    <cellStyle name="Hipervínculo visitado" xfId="1946" builtinId="9" hidden="1"/>
    <cellStyle name="Hipervínculo visitado" xfId="1947" builtinId="9" hidden="1"/>
    <cellStyle name="Hipervínculo visitado" xfId="1948" builtinId="9" hidden="1"/>
    <cellStyle name="Hipervínculo visitado" xfId="1949" builtinId="9" hidden="1"/>
    <cellStyle name="Hipervínculo visitado" xfId="1950" builtinId="9" hidden="1"/>
    <cellStyle name="Hipervínculo visitado" xfId="1951" builtinId="9" hidden="1"/>
    <cellStyle name="Hipervínculo visitado" xfId="1952" builtinId="9" hidden="1"/>
    <cellStyle name="Hipervínculo visitado" xfId="1953" builtinId="9" hidden="1"/>
    <cellStyle name="Hipervínculo visitado" xfId="1954" builtinId="9" hidden="1"/>
    <cellStyle name="Hipervínculo visitado" xfId="1955" builtinId="9" hidden="1"/>
    <cellStyle name="Hipervínculo visitado" xfId="1956" builtinId="9" hidden="1"/>
    <cellStyle name="Hipervínculo visitado" xfId="1957" builtinId="9" hidden="1"/>
    <cellStyle name="Hipervínculo visitado" xfId="1958" builtinId="9" hidden="1"/>
    <cellStyle name="Hipervínculo visitado" xfId="1959" builtinId="9" hidden="1"/>
    <cellStyle name="Hipervínculo visitado" xfId="1960" builtinId="9" hidden="1"/>
    <cellStyle name="Hipervínculo visitado" xfId="1961" builtinId="9" hidden="1"/>
    <cellStyle name="Hipervínculo visitado" xfId="1962" builtinId="9" hidden="1"/>
    <cellStyle name="Hipervínculo visitado" xfId="1963" builtinId="9" hidden="1"/>
    <cellStyle name="Hipervínculo visitado" xfId="1964" builtinId="9" hidden="1"/>
    <cellStyle name="Hipervínculo visitado" xfId="1965" builtinId="9" hidden="1"/>
    <cellStyle name="Hipervínculo visitado" xfId="1966" builtinId="9" hidden="1"/>
    <cellStyle name="Hipervínculo visitado" xfId="1967" builtinId="9" hidden="1"/>
    <cellStyle name="Hipervínculo visitado" xfId="1968" builtinId="9" hidden="1"/>
    <cellStyle name="Hipervínculo visitado" xfId="1969" builtinId="9" hidden="1"/>
    <cellStyle name="Hipervínculo visitado" xfId="1970" builtinId="9" hidden="1"/>
    <cellStyle name="Hipervínculo visitado" xfId="1971" builtinId="9" hidden="1"/>
    <cellStyle name="Hipervínculo visitado" xfId="1972" builtinId="9" hidden="1"/>
    <cellStyle name="Hipervínculo visitado" xfId="1973" builtinId="9" hidden="1"/>
    <cellStyle name="Hipervínculo visitado" xfId="1974" builtinId="9" hidden="1"/>
    <cellStyle name="Hipervínculo visitado" xfId="1975" builtinId="9" hidden="1"/>
    <cellStyle name="Hipervínculo visitado" xfId="1976" builtinId="9" hidden="1"/>
    <cellStyle name="Hipervínculo visitado" xfId="1977" builtinId="9" hidden="1"/>
    <cellStyle name="Hipervínculo visitado" xfId="1978" builtinId="9" hidden="1"/>
    <cellStyle name="Hipervínculo visitado" xfId="1979" builtinId="9" hidden="1"/>
    <cellStyle name="Hipervínculo visitado" xfId="1980" builtinId="9" hidden="1"/>
    <cellStyle name="Hipervínculo visitado" xfId="1981" builtinId="9" hidden="1"/>
    <cellStyle name="Hipervínculo visitado" xfId="1982" builtinId="9" hidden="1"/>
    <cellStyle name="Hipervínculo visitado" xfId="1983" builtinId="9" hidden="1"/>
    <cellStyle name="Hipervínculo visitado" xfId="1984" builtinId="9" hidden="1"/>
    <cellStyle name="Hipervínculo visitado" xfId="1985" builtinId="9" hidden="1"/>
    <cellStyle name="Hipervínculo visitado" xfId="1986" builtinId="9" hidden="1"/>
    <cellStyle name="Hipervínculo visitado" xfId="1987" builtinId="9" hidden="1"/>
    <cellStyle name="Hipervínculo visitado" xfId="1988" builtinId="9" hidden="1"/>
    <cellStyle name="Hipervínculo visitado" xfId="1989" builtinId="9" hidden="1"/>
    <cellStyle name="Hipervínculo visitado" xfId="1990" builtinId="9" hidden="1"/>
    <cellStyle name="Hipervínculo visitado" xfId="1991" builtinId="9" hidden="1"/>
    <cellStyle name="Hipervínculo visitado" xfId="1992" builtinId="9" hidden="1"/>
    <cellStyle name="Hipervínculo visitado" xfId="1993" builtinId="9" hidden="1"/>
    <cellStyle name="Hipervínculo visitado" xfId="1994" builtinId="9" hidden="1"/>
    <cellStyle name="Hipervínculo visitado" xfId="1995" builtinId="9" hidden="1"/>
    <cellStyle name="Hipervínculo visitado" xfId="1996" builtinId="9" hidden="1"/>
    <cellStyle name="Hipervínculo visitado" xfId="1997" builtinId="9" hidden="1"/>
    <cellStyle name="Hipervínculo visitado" xfId="1998" builtinId="9" hidden="1"/>
    <cellStyle name="Hipervínculo visitado" xfId="1999" builtinId="9" hidden="1"/>
    <cellStyle name="Hipervínculo visitado" xfId="2000" builtinId="9" hidden="1"/>
    <cellStyle name="Hipervínculo visitado" xfId="2001" builtinId="9" hidden="1"/>
    <cellStyle name="Hipervínculo visitado" xfId="2002" builtinId="9" hidden="1"/>
    <cellStyle name="Hipervínculo visitado" xfId="2003" builtinId="9" hidden="1"/>
    <cellStyle name="Hipervínculo visitado" xfId="2004" builtinId="9" hidden="1"/>
    <cellStyle name="Hipervínculo visitado" xfId="2005" builtinId="9" hidden="1"/>
    <cellStyle name="Hipervínculo visitado" xfId="2006" builtinId="9" hidden="1"/>
    <cellStyle name="Hipervínculo visitado" xfId="2007" builtinId="9" hidden="1"/>
    <cellStyle name="Hipervínculo visitado" xfId="2008" builtinId="9" hidden="1"/>
    <cellStyle name="Hipervínculo visitado" xfId="2009" builtinId="9" hidden="1"/>
    <cellStyle name="Hipervínculo visitado" xfId="2010" builtinId="9" hidden="1"/>
    <cellStyle name="Hipervínculo visitado" xfId="2011" builtinId="9" hidden="1"/>
    <cellStyle name="Hipervínculo visitado" xfId="2012" builtinId="9" hidden="1"/>
    <cellStyle name="Hipervínculo visitado" xfId="2013" builtinId="9" hidden="1"/>
    <cellStyle name="Hipervínculo visitado" xfId="2014" builtinId="9" hidden="1"/>
    <cellStyle name="Hipervínculo visitado" xfId="2015" builtinId="9" hidden="1"/>
    <cellStyle name="Hipervínculo visitado" xfId="2016" builtinId="9" hidden="1"/>
    <cellStyle name="Hipervínculo visitado" xfId="2017" builtinId="9" hidden="1"/>
    <cellStyle name="Hipervínculo visitado" xfId="2018" builtinId="9" hidden="1"/>
    <cellStyle name="Hipervínculo visitado" xfId="2019" builtinId="9" hidden="1"/>
    <cellStyle name="Hipervínculo visitado" xfId="2020" builtinId="9" hidden="1"/>
    <cellStyle name="Hipervínculo visitado" xfId="2021" builtinId="9" hidden="1"/>
    <cellStyle name="Hipervínculo visitado" xfId="2022" builtinId="9" hidden="1"/>
    <cellStyle name="Hipervínculo visitado" xfId="2023" builtinId="9" hidden="1"/>
    <cellStyle name="Hipervínculo visitado" xfId="2024" builtinId="9" hidden="1"/>
    <cellStyle name="Hipervínculo visitado" xfId="2025" builtinId="9" hidden="1"/>
    <cellStyle name="Hipervínculo visitado" xfId="2026" builtinId="9" hidden="1"/>
    <cellStyle name="Hipervínculo visitado" xfId="2027" builtinId="9" hidden="1"/>
    <cellStyle name="Hipervínculo visitado" xfId="2028" builtinId="9" hidden="1"/>
    <cellStyle name="Hipervínculo visitado" xfId="2029" builtinId="9" hidden="1"/>
    <cellStyle name="Hipervínculo visitado" xfId="2030" builtinId="9" hidden="1"/>
    <cellStyle name="Hipervínculo visitado" xfId="2031" builtinId="9" hidden="1"/>
    <cellStyle name="Hipervínculo visitado" xfId="2032" builtinId="9" hidden="1"/>
    <cellStyle name="Hipervínculo visitado" xfId="2033" builtinId="9" hidden="1"/>
    <cellStyle name="Hipervínculo visitado" xfId="2034" builtinId="9" hidden="1"/>
    <cellStyle name="Hipervínculo visitado" xfId="2035" builtinId="9" hidden="1"/>
    <cellStyle name="Hipervínculo visitado" xfId="2036" builtinId="9" hidden="1"/>
    <cellStyle name="Hipervínculo visitado" xfId="2037" builtinId="9" hidden="1"/>
    <cellStyle name="Hipervínculo visitado" xfId="2038" builtinId="9" hidden="1"/>
    <cellStyle name="Hipervínculo visitado" xfId="2039" builtinId="9" hidden="1"/>
    <cellStyle name="Hipervínculo visitado" xfId="2040" builtinId="9" hidden="1"/>
    <cellStyle name="Hipervínculo visitado" xfId="2041" builtinId="9" hidden="1"/>
    <cellStyle name="Hipervínculo visitado" xfId="2042" builtinId="9" hidden="1"/>
    <cellStyle name="Hipervínculo visitado" xfId="2043" builtinId="9" hidden="1"/>
    <cellStyle name="Hipervínculo visitado" xfId="2044" builtinId="9" hidden="1"/>
    <cellStyle name="Hipervínculo visitado" xfId="2045" builtinId="9" hidden="1"/>
    <cellStyle name="Hipervínculo visitado" xfId="2046" builtinId="9" hidden="1"/>
    <cellStyle name="Hipervínculo visitado" xfId="2047" builtinId="9" hidden="1"/>
    <cellStyle name="Hipervínculo visitado" xfId="2048" builtinId="9" hidden="1"/>
    <cellStyle name="Hipervínculo visitado" xfId="2049" builtinId="9" hidden="1"/>
    <cellStyle name="Hipervínculo visitado" xfId="2050" builtinId="9" hidden="1"/>
    <cellStyle name="Hipervínculo visitado" xfId="2051" builtinId="9" hidden="1"/>
    <cellStyle name="Hipervínculo visitado" xfId="2052" builtinId="9" hidden="1"/>
    <cellStyle name="Hipervínculo visitado" xfId="2053" builtinId="9" hidden="1"/>
    <cellStyle name="Hipervínculo visitado" xfId="2054" builtinId="9" hidden="1"/>
    <cellStyle name="Hipervínculo visitado" xfId="2055" builtinId="9" hidden="1"/>
    <cellStyle name="Hipervínculo visitado" xfId="2056" builtinId="9" hidden="1"/>
    <cellStyle name="Hipervínculo visitado" xfId="2057" builtinId="9" hidden="1"/>
    <cellStyle name="Hipervínculo visitado" xfId="2058" builtinId="9" hidden="1"/>
    <cellStyle name="Hipervínculo visitado" xfId="2059" builtinId="9" hidden="1"/>
    <cellStyle name="Hipervínculo visitado" xfId="2060" builtinId="9" hidden="1"/>
    <cellStyle name="Hipervínculo visitado" xfId="2061" builtinId="9" hidden="1"/>
    <cellStyle name="Hipervínculo visitado" xfId="2062" builtinId="9" hidden="1"/>
    <cellStyle name="Hipervínculo visitado" xfId="2063" builtinId="9" hidden="1"/>
    <cellStyle name="Hipervínculo visitado" xfId="2064" builtinId="9" hidden="1"/>
    <cellStyle name="Hipervínculo visitado" xfId="2065" builtinId="9" hidden="1"/>
    <cellStyle name="Hipervínculo visitado" xfId="2066" builtinId="9" hidden="1"/>
    <cellStyle name="Hipervínculo visitado" xfId="2067" builtinId="9" hidden="1"/>
    <cellStyle name="Hipervínculo visitado" xfId="2068" builtinId="9" hidden="1"/>
    <cellStyle name="Hipervínculo visitado" xfId="2069" builtinId="9" hidden="1"/>
    <cellStyle name="Hipervínculo visitado" xfId="2070" builtinId="9" hidden="1"/>
    <cellStyle name="Hipervínculo visitado" xfId="2071" builtinId="9" hidden="1"/>
    <cellStyle name="Hipervínculo visitado" xfId="2072" builtinId="9" hidden="1"/>
    <cellStyle name="Hipervínculo visitado" xfId="2073" builtinId="9" hidden="1"/>
    <cellStyle name="Hipervínculo visitado" xfId="2074" builtinId="9" hidden="1"/>
    <cellStyle name="Hipervínculo visitado" xfId="2075" builtinId="9" hidden="1"/>
    <cellStyle name="Hipervínculo visitado" xfId="2076" builtinId="9" hidden="1"/>
    <cellStyle name="Hipervínculo visitado" xfId="2077" builtinId="9" hidden="1"/>
    <cellStyle name="Hipervínculo visitado" xfId="2078" builtinId="9" hidden="1"/>
    <cellStyle name="Hipervínculo visitado" xfId="2079" builtinId="9" hidden="1"/>
    <cellStyle name="Hipervínculo visitado" xfId="2080" builtinId="9" hidden="1"/>
    <cellStyle name="Hipervínculo visitado" xfId="2081" builtinId="9" hidden="1"/>
    <cellStyle name="Hipervínculo visitado" xfId="2082" builtinId="9" hidden="1"/>
    <cellStyle name="Hipervínculo visitado" xfId="2083" builtinId="9" hidden="1"/>
    <cellStyle name="Hipervínculo visitado" xfId="2084" builtinId="9" hidden="1"/>
    <cellStyle name="Hipervínculo visitado" xfId="2085" builtinId="9" hidden="1"/>
    <cellStyle name="Hipervínculo visitado" xfId="2086" builtinId="9" hidden="1"/>
    <cellStyle name="Hipervínculo visitado" xfId="2087" builtinId="9" hidden="1"/>
    <cellStyle name="Hipervínculo visitado" xfId="2088" builtinId="9" hidden="1"/>
    <cellStyle name="Hipervínculo visitado" xfId="2089" builtinId="9" hidden="1"/>
    <cellStyle name="Hipervínculo visitado" xfId="2090" builtinId="9" hidden="1"/>
    <cellStyle name="Hipervínculo visitado" xfId="2091" builtinId="9" hidden="1"/>
    <cellStyle name="Hipervínculo visitado" xfId="2092" builtinId="9" hidden="1"/>
    <cellStyle name="Hipervínculo visitado" xfId="2093" builtinId="9" hidden="1"/>
    <cellStyle name="Hipervínculo visitado" xfId="2094" builtinId="9" hidden="1"/>
    <cellStyle name="Hipervínculo visitado" xfId="2095" builtinId="9" hidden="1"/>
    <cellStyle name="Hipervínculo visitado" xfId="2096" builtinId="9" hidden="1"/>
    <cellStyle name="Hipervínculo visitado" xfId="2097" builtinId="9" hidden="1"/>
    <cellStyle name="Hipervínculo visitado" xfId="2098" builtinId="9" hidden="1"/>
    <cellStyle name="Hipervínculo visitado" xfId="2099" builtinId="9" hidden="1"/>
    <cellStyle name="Hipervínculo visitado" xfId="2100" builtinId="9" hidden="1"/>
    <cellStyle name="Hipervínculo visitado" xfId="2101" builtinId="9" hidden="1"/>
    <cellStyle name="Hipervínculo visitado" xfId="2102" builtinId="9" hidden="1"/>
    <cellStyle name="Hipervínculo visitado" xfId="2103" builtinId="9" hidden="1"/>
    <cellStyle name="Hipervínculo visitado" xfId="2104" builtinId="9" hidden="1"/>
    <cellStyle name="Hipervínculo visitado" xfId="2105" builtinId="9" hidden="1"/>
    <cellStyle name="Hipervínculo visitado" xfId="2106" builtinId="9" hidden="1"/>
    <cellStyle name="Hipervínculo visitado" xfId="2107" builtinId="9" hidden="1"/>
    <cellStyle name="Hipervínculo visitado" xfId="2108" builtinId="9" hidden="1"/>
    <cellStyle name="Hipervínculo visitado" xfId="2109" builtinId="9" hidden="1"/>
    <cellStyle name="Hipervínculo visitado" xfId="2110" builtinId="9" hidden="1"/>
    <cellStyle name="Hipervínculo visitado" xfId="2111" builtinId="9" hidden="1"/>
    <cellStyle name="Hipervínculo visitado" xfId="2112" builtinId="9" hidden="1"/>
    <cellStyle name="Hipervínculo visitado" xfId="2113" builtinId="9" hidden="1"/>
    <cellStyle name="Hipervínculo visitado" xfId="2114" builtinId="9" hidden="1"/>
    <cellStyle name="Hipervínculo visitado" xfId="2115" builtinId="9" hidden="1"/>
    <cellStyle name="Hipervínculo visitado" xfId="2116" builtinId="9" hidden="1"/>
    <cellStyle name="Hipervínculo visitado" xfId="2117" builtinId="9" hidden="1"/>
    <cellStyle name="Hipervínculo visitado" xfId="2118" builtinId="9" hidden="1"/>
    <cellStyle name="Hipervínculo visitado" xfId="2119" builtinId="9" hidden="1"/>
    <cellStyle name="Hipervínculo visitado" xfId="2120" builtinId="9" hidden="1"/>
    <cellStyle name="Hipervínculo visitado" xfId="2121" builtinId="9" hidden="1"/>
    <cellStyle name="Hipervínculo visitado" xfId="2122" builtinId="9" hidden="1"/>
    <cellStyle name="Hipervínculo visitado" xfId="2123" builtinId="9" hidden="1"/>
    <cellStyle name="Hipervínculo visitado" xfId="2124" builtinId="9" hidden="1"/>
    <cellStyle name="Hipervínculo visitado" xfId="2125" builtinId="9" hidden="1"/>
    <cellStyle name="Hipervínculo visitado" xfId="2126" builtinId="9" hidden="1"/>
    <cellStyle name="Hipervínculo visitado" xfId="2127" builtinId="9" hidden="1"/>
    <cellStyle name="Hipervínculo visitado" xfId="2128" builtinId="9" hidden="1"/>
    <cellStyle name="Hipervínculo visitado" xfId="2129" builtinId="9" hidden="1"/>
    <cellStyle name="Hipervínculo visitado" xfId="2130" builtinId="9" hidden="1"/>
    <cellStyle name="Hipervínculo visitado" xfId="2131" builtinId="9" hidden="1"/>
    <cellStyle name="Hipervínculo visitado" xfId="2132" builtinId="9" hidden="1"/>
    <cellStyle name="Hipervínculo visitado" xfId="2133" builtinId="9" hidden="1"/>
    <cellStyle name="Hipervínculo visitado" xfId="2134" builtinId="9" hidden="1"/>
    <cellStyle name="Hipervínculo visitado" xfId="2135" builtinId="9" hidden="1"/>
    <cellStyle name="Hipervínculo visitado" xfId="2136" builtinId="9" hidden="1"/>
    <cellStyle name="Hipervínculo visitado" xfId="2137" builtinId="9" hidden="1"/>
    <cellStyle name="Hipervínculo visitado" xfId="2138" builtinId="9" hidden="1"/>
    <cellStyle name="Hipervínculo visitado" xfId="2139" builtinId="9" hidden="1"/>
    <cellStyle name="Hipervínculo visitado" xfId="2140" builtinId="9" hidden="1"/>
    <cellStyle name="Hipervínculo visitado" xfId="2141" builtinId="9" hidden="1"/>
    <cellStyle name="Hipervínculo visitado" xfId="2142" builtinId="9" hidden="1"/>
    <cellStyle name="Hipervínculo visitado" xfId="2143" builtinId="9" hidden="1"/>
    <cellStyle name="Hipervínculo visitado" xfId="2144" builtinId="9" hidden="1"/>
    <cellStyle name="Hipervínculo visitado" xfId="2145" builtinId="9" hidden="1"/>
    <cellStyle name="Hipervínculo visitado" xfId="2146" builtinId="9" hidden="1"/>
    <cellStyle name="Hipervínculo visitado" xfId="2147" builtinId="9" hidden="1"/>
    <cellStyle name="Hipervínculo visitado" xfId="2148" builtinId="9" hidden="1"/>
    <cellStyle name="Hipervínculo visitado" xfId="2149" builtinId="9" hidden="1"/>
    <cellStyle name="Hipervínculo visitado" xfId="2150" builtinId="9" hidden="1"/>
    <cellStyle name="Hipervínculo visitado" xfId="2151" builtinId="9" hidden="1"/>
    <cellStyle name="Hipervínculo visitado" xfId="2152" builtinId="9" hidden="1"/>
    <cellStyle name="Hipervínculo visitado" xfId="2153" builtinId="9" hidden="1"/>
    <cellStyle name="Hipervínculo visitado" xfId="2154" builtinId="9" hidden="1"/>
    <cellStyle name="Hipervínculo visitado" xfId="2155" builtinId="9" hidden="1"/>
    <cellStyle name="Hipervínculo visitado" xfId="2156" builtinId="9" hidden="1"/>
    <cellStyle name="Hipervínculo visitado" xfId="2157" builtinId="9" hidden="1"/>
    <cellStyle name="Hipervínculo visitado" xfId="2158" builtinId="9" hidden="1"/>
    <cellStyle name="Hipervínculo visitado" xfId="2159" builtinId="9" hidden="1"/>
    <cellStyle name="Hipervínculo visitado" xfId="2160" builtinId="9" hidden="1"/>
    <cellStyle name="Hipervínculo visitado" xfId="2161" builtinId="9" hidden="1"/>
    <cellStyle name="Hipervínculo visitado" xfId="2162" builtinId="9" hidden="1"/>
    <cellStyle name="Hipervínculo visitado" xfId="2163" builtinId="9" hidden="1"/>
    <cellStyle name="Hipervínculo visitado" xfId="2164" builtinId="9" hidden="1"/>
    <cellStyle name="Hipervínculo visitado" xfId="2165" builtinId="9" hidden="1"/>
    <cellStyle name="Hipervínculo visitado" xfId="2166" builtinId="9" hidden="1"/>
    <cellStyle name="Hipervínculo visitado" xfId="2167" builtinId="9" hidden="1"/>
    <cellStyle name="Hipervínculo visitado" xfId="2168" builtinId="9" hidden="1"/>
    <cellStyle name="Hipervínculo visitado" xfId="2169" builtinId="9" hidden="1"/>
    <cellStyle name="Hipervínculo visitado" xfId="2170" builtinId="9" hidden="1"/>
    <cellStyle name="Hipervínculo visitado" xfId="2171" builtinId="9" hidden="1"/>
    <cellStyle name="Hipervínculo visitado" xfId="2172" builtinId="9" hidden="1"/>
    <cellStyle name="Hipervínculo visitado" xfId="2173" builtinId="9" hidden="1"/>
    <cellStyle name="Hipervínculo visitado" xfId="2174" builtinId="9" hidden="1"/>
    <cellStyle name="Hipervínculo visitado" xfId="2175" builtinId="9" hidden="1"/>
    <cellStyle name="Hipervínculo visitado" xfId="2176" builtinId="9" hidden="1"/>
    <cellStyle name="Hipervínculo visitado" xfId="2177" builtinId="9" hidden="1"/>
    <cellStyle name="Hipervínculo visitado" xfId="2178" builtinId="9" hidden="1"/>
    <cellStyle name="Hipervínculo visitado" xfId="2179" builtinId="9" hidden="1"/>
    <cellStyle name="Hipervínculo visitado" xfId="2180" builtinId="9" hidden="1"/>
    <cellStyle name="Hipervínculo visitado" xfId="2181" builtinId="9" hidden="1"/>
    <cellStyle name="Hipervínculo visitado" xfId="2182" builtinId="9" hidden="1"/>
    <cellStyle name="Hipervínculo visitado" xfId="2183" builtinId="9" hidden="1"/>
    <cellStyle name="Hipervínculo visitado" xfId="2184" builtinId="9" hidden="1"/>
    <cellStyle name="Hipervínculo visitado" xfId="2185" builtinId="9" hidden="1"/>
    <cellStyle name="Hipervínculo visitado" xfId="2186" builtinId="9" hidden="1"/>
    <cellStyle name="Hipervínculo visitado" xfId="2187" builtinId="9" hidden="1"/>
    <cellStyle name="Hipervínculo visitado" xfId="2188" builtinId="9" hidden="1"/>
    <cellStyle name="Hipervínculo visitado" xfId="2189" builtinId="9" hidden="1"/>
    <cellStyle name="Hipervínculo visitado" xfId="2190" builtinId="9" hidden="1"/>
    <cellStyle name="Hipervínculo visitado" xfId="2191" builtinId="9" hidden="1"/>
    <cellStyle name="Hipervínculo visitado" xfId="2192" builtinId="9" hidden="1"/>
    <cellStyle name="Hipervínculo visitado" xfId="2193" builtinId="9" hidden="1"/>
    <cellStyle name="Hipervínculo visitado" xfId="2194" builtinId="9" hidden="1"/>
    <cellStyle name="Hipervínculo visitado" xfId="2195" builtinId="9" hidden="1"/>
    <cellStyle name="Hipervínculo visitado" xfId="2196" builtinId="9" hidden="1"/>
    <cellStyle name="Hipervínculo visitado" xfId="2197" builtinId="9" hidden="1"/>
    <cellStyle name="Hipervínculo visitado" xfId="2198" builtinId="9" hidden="1"/>
    <cellStyle name="Hipervínculo visitado" xfId="2199" builtinId="9" hidden="1"/>
    <cellStyle name="Incorrecto" xfId="9" builtinId="27" customBuiltin="1"/>
    <cellStyle name="Moneda 2" xfId="2"/>
    <cellStyle name="Moneda 3" xfId="45"/>
    <cellStyle name="Neutral" xfId="10" builtinId="28" customBuiltin="1"/>
    <cellStyle name="Normal" xfId="0" builtinId="0"/>
    <cellStyle name="Normal 10" xfId="46"/>
    <cellStyle name="Normal 2" xfId="1"/>
    <cellStyle name="Normal 3" xfId="44"/>
    <cellStyle name="Normal 3 2" xfId="47"/>
    <cellStyle name="Normal 3 2 2" xfId="48"/>
    <cellStyle name="Normal 3 2 2 2" xfId="49"/>
    <cellStyle name="Normal 3 2 3" xfId="50"/>
    <cellStyle name="Normal 3 2 3 2" xfId="51"/>
    <cellStyle name="Normal 3 2 4" xfId="52"/>
    <cellStyle name="Normal 3 2 5" xfId="53"/>
    <cellStyle name="Normal 3 3" xfId="54"/>
    <cellStyle name="Normal 3 3 2" xfId="55"/>
    <cellStyle name="Normal 3 4" xfId="56"/>
    <cellStyle name="Normal 3 4 2" xfId="57"/>
    <cellStyle name="Normal 3 5" xfId="58"/>
    <cellStyle name="Normal 4" xfId="59"/>
    <cellStyle name="Normal 4 2" xfId="60"/>
    <cellStyle name="Normal 4 2 2" xfId="61"/>
    <cellStyle name="Normal 4 2 2 2" xfId="62"/>
    <cellStyle name="Normal 4 2 3" xfId="63"/>
    <cellStyle name="Normal 4 2 3 2" xfId="64"/>
    <cellStyle name="Normal 4 2 4" xfId="65"/>
    <cellStyle name="Normal 4 3" xfId="66"/>
    <cellStyle name="Normal 4 3 2" xfId="67"/>
    <cellStyle name="Normal 4 4" xfId="68"/>
    <cellStyle name="Normal 4 4 2" xfId="69"/>
    <cellStyle name="Normal 4 5" xfId="70"/>
    <cellStyle name="Normal 5" xfId="71"/>
    <cellStyle name="Normal 6" xfId="72"/>
    <cellStyle name="Normal 7" xfId="73"/>
    <cellStyle name="Normal 8" xfId="74"/>
    <cellStyle name="Normal 9" xfId="7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  <cellStyle name="Обычный 2" xfId="76"/>
    <cellStyle name="Обычный 4" xfId="77"/>
    <cellStyle name="Обычный 7" xfId="78"/>
    <cellStyle name="Обычный 8" xfId="79"/>
  </cellStyles>
  <dxfs count="0"/>
  <tableStyles count="0" defaultTableStyle="TableStyleMedium9" defaultPivotStyle="PivotStyleLight16"/>
  <colors>
    <mruColors>
      <color rgb="FF0000FF"/>
      <color rgb="FF336600"/>
      <color rgb="FF006600"/>
      <color rgb="FFCC0000"/>
      <color rgb="FF66FF66"/>
      <color rgb="FF00FF00"/>
      <color rgb="FFFFCCFF"/>
      <color rgb="FFEAEAEA"/>
      <color rgb="FFC0C0C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11</xdr:col>
      <xdr:colOff>390818</xdr:colOff>
      <xdr:row>8</xdr:row>
      <xdr:rowOff>173711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9153818" cy="1611986"/>
        </a:xfrm>
        <a:prstGeom prst="rect">
          <a:avLst/>
        </a:prstGeom>
      </xdr:spPr>
    </xdr:pic>
    <xdr:clientData/>
  </xdr:twoCellAnchor>
  <xdr:twoCellAnchor>
    <xdr:from>
      <xdr:col>0</xdr:col>
      <xdr:colOff>531284</xdr:colOff>
      <xdr:row>23</xdr:row>
      <xdr:rowOff>206373</xdr:rowOff>
    </xdr:from>
    <xdr:to>
      <xdr:col>4</xdr:col>
      <xdr:colOff>296333</xdr:colOff>
      <xdr:row>33</xdr:row>
      <xdr:rowOff>84666</xdr:rowOff>
    </xdr:to>
    <xdr:sp macro="" textlink="">
      <xdr:nvSpPr>
        <xdr:cNvPr id="7" name="6 Rectángulo redondeado"/>
        <xdr:cNvSpPr/>
      </xdr:nvSpPr>
      <xdr:spPr>
        <a:xfrm>
          <a:off x="531284" y="4939240"/>
          <a:ext cx="3549649" cy="2130426"/>
        </a:xfrm>
        <a:prstGeom prst="roundRect">
          <a:avLst/>
        </a:prstGeom>
        <a:noFill/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778934</xdr:colOff>
      <xdr:row>24</xdr:row>
      <xdr:rowOff>67734</xdr:rowOff>
    </xdr:from>
    <xdr:to>
      <xdr:col>17</xdr:col>
      <xdr:colOff>177800</xdr:colOff>
      <xdr:row>28</xdr:row>
      <xdr:rowOff>152400</xdr:rowOff>
    </xdr:to>
    <xdr:sp macro="" textlink="">
      <xdr:nvSpPr>
        <xdr:cNvPr id="2" name="1 Rectángulo redondeado"/>
        <xdr:cNvSpPr/>
      </xdr:nvSpPr>
      <xdr:spPr>
        <a:xfrm>
          <a:off x="10879667" y="4859867"/>
          <a:ext cx="3335866" cy="990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400" baseline="0">
              <a:solidFill>
                <a:schemeClr val="bg1"/>
              </a:solidFill>
            </a:rPr>
            <a:t>FEES </a:t>
          </a:r>
          <a:endParaRPr lang="es-ES" sz="1800" baseline="0">
            <a:solidFill>
              <a:schemeClr val="bg1"/>
            </a:solidFill>
          </a:endParaRPr>
        </a:p>
        <a:p>
          <a:pPr algn="ctr"/>
          <a:r>
            <a:rPr lang="es-ES" sz="1600" baseline="0">
              <a:solidFill>
                <a:schemeClr val="bg1"/>
              </a:solidFill>
            </a:rPr>
            <a:t>Competitor Fee  85 €</a:t>
          </a:r>
        </a:p>
      </xdr:txBody>
    </xdr:sp>
    <xdr:clientData/>
  </xdr:twoCellAnchor>
  <xdr:twoCellAnchor editAs="oneCell">
    <xdr:from>
      <xdr:col>12</xdr:col>
      <xdr:colOff>711200</xdr:colOff>
      <xdr:row>0</xdr:row>
      <xdr:rowOff>118533</xdr:rowOff>
    </xdr:from>
    <xdr:to>
      <xdr:col>14</xdr:col>
      <xdr:colOff>585742</xdr:colOff>
      <xdr:row>6</xdr:row>
      <xdr:rowOff>111957</xdr:rowOff>
    </xdr:to>
    <xdr:pic>
      <xdr:nvPicPr>
        <xdr:cNvPr id="14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6933" y="118533"/>
          <a:ext cx="1449342" cy="1111024"/>
        </a:xfrm>
        <a:prstGeom prst="rect">
          <a:avLst/>
        </a:prstGeom>
      </xdr:spPr>
    </xdr:pic>
    <xdr:clientData/>
  </xdr:twoCellAnchor>
  <xdr:twoCellAnchor>
    <xdr:from>
      <xdr:col>0</xdr:col>
      <xdr:colOff>694268</xdr:colOff>
      <xdr:row>11</xdr:row>
      <xdr:rowOff>135466</xdr:rowOff>
    </xdr:from>
    <xdr:to>
      <xdr:col>4</xdr:col>
      <xdr:colOff>194733</xdr:colOff>
      <xdr:row>21</xdr:row>
      <xdr:rowOff>93133</xdr:rowOff>
    </xdr:to>
    <xdr:sp macro="" textlink="">
      <xdr:nvSpPr>
        <xdr:cNvPr id="15" name="14 Rectángulo redondeado"/>
        <xdr:cNvSpPr/>
      </xdr:nvSpPr>
      <xdr:spPr>
        <a:xfrm>
          <a:off x="694268" y="2302933"/>
          <a:ext cx="3285065" cy="211666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12</xdr:col>
      <xdr:colOff>59725</xdr:colOff>
      <xdr:row>11</xdr:row>
      <xdr:rowOff>135467</xdr:rowOff>
    </xdr:from>
    <xdr:ext cx="4701928" cy="968983"/>
    <xdr:sp macro="" textlink="">
      <xdr:nvSpPr>
        <xdr:cNvPr id="16" name="25 Rectángulo"/>
        <xdr:cNvSpPr/>
      </xdr:nvSpPr>
      <xdr:spPr>
        <a:xfrm>
          <a:off x="10160458" y="2302934"/>
          <a:ext cx="4701928" cy="968983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ju -jitsu</a:t>
          </a:r>
          <a:r>
            <a:rPr lang="es-ES" sz="2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Junior</a:t>
          </a:r>
        </a:p>
        <a:p>
          <a:pPr algn="ctr"/>
          <a:r>
            <a:rPr lang="es-ES" sz="2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world championship 2016</a:t>
          </a:r>
          <a:endParaRPr lang="es-ES" sz="28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13</xdr:col>
      <xdr:colOff>592667</xdr:colOff>
      <xdr:row>16</xdr:row>
      <xdr:rowOff>50799</xdr:rowOff>
    </xdr:from>
    <xdr:to>
      <xdr:col>16</xdr:col>
      <xdr:colOff>306917</xdr:colOff>
      <xdr:row>22</xdr:row>
      <xdr:rowOff>149013</xdr:rowOff>
    </xdr:to>
    <xdr:pic>
      <xdr:nvPicPr>
        <xdr:cNvPr id="8" name="12 Imagen" descr="JJIF Master suplier...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80800" y="3412066"/>
          <a:ext cx="2076450" cy="124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452328</xdr:colOff>
      <xdr:row>0</xdr:row>
      <xdr:rowOff>68395</xdr:rowOff>
    </xdr:from>
    <xdr:ext cx="5511381" cy="937629"/>
    <xdr:sp macro="" textlink="">
      <xdr:nvSpPr>
        <xdr:cNvPr id="2" name="1 Rectángulo"/>
        <xdr:cNvSpPr/>
      </xdr:nvSpPr>
      <xdr:spPr>
        <a:xfrm>
          <a:off x="4224228" y="68395"/>
          <a:ext cx="5511381" cy="937629"/>
        </a:xfrm>
        <a:prstGeom prst="rect">
          <a:avLst/>
        </a:prstGeom>
        <a:noFill/>
        <a:effectLst>
          <a:outerShdw dist="50800" dir="5400000" algn="ctr" rotWithShape="0">
            <a:schemeClr val="bg1">
              <a:alpha val="36000"/>
            </a:scheme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HOJA</a:t>
          </a:r>
          <a:r>
            <a:rPr lang="es-E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CONTROL</a:t>
          </a:r>
          <a:endParaRPr lang="es-E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961310</xdr:colOff>
      <xdr:row>1</xdr:row>
      <xdr:rowOff>32658</xdr:rowOff>
    </xdr:from>
    <xdr:to>
      <xdr:col>19</xdr:col>
      <xdr:colOff>31635</xdr:colOff>
      <xdr:row>9</xdr:row>
      <xdr:rowOff>11749</xdr:rowOff>
    </xdr:to>
    <xdr:pic>
      <xdr:nvPicPr>
        <xdr:cNvPr id="4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7939" y="217715"/>
          <a:ext cx="11447382" cy="1568405"/>
        </a:xfrm>
        <a:prstGeom prst="rect">
          <a:avLst/>
        </a:prstGeom>
      </xdr:spPr>
    </xdr:pic>
    <xdr:clientData/>
  </xdr:twoCellAnchor>
  <xdr:oneCellAnchor>
    <xdr:from>
      <xdr:col>12</xdr:col>
      <xdr:colOff>972557</xdr:colOff>
      <xdr:row>14</xdr:row>
      <xdr:rowOff>162103</xdr:rowOff>
    </xdr:from>
    <xdr:ext cx="3744488" cy="530658"/>
    <xdr:sp macro="" textlink="">
      <xdr:nvSpPr>
        <xdr:cNvPr id="5" name="2 Rectángulo"/>
        <xdr:cNvSpPr/>
      </xdr:nvSpPr>
      <xdr:spPr>
        <a:xfrm>
          <a:off x="13312724" y="1622603"/>
          <a:ext cx="374448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65000" dist="50800" dir="5400000" sy="-100000" algn="bl" rotWithShape="0"/>
              </a:effectLst>
            </a:rPr>
            <a:t>TRAVEL</a:t>
          </a:r>
          <a:r>
            <a:rPr lang="es-ES" sz="28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65000" dist="50800" dir="5400000" sy="-100000" algn="bl" rotWithShape="0"/>
              </a:effectLst>
            </a:rPr>
            <a:t> </a:t>
          </a:r>
          <a:r>
            <a:rPr lang="es-ES" sz="28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44000" dist="50800" dir="5400000" sy="-100000" algn="bl" rotWithShape="0"/>
              </a:effectLst>
            </a:rPr>
            <a:t>INFORMATION</a:t>
          </a:r>
          <a:endParaRPr lang="es-ES" sz="28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  <a:reflection endPos="44000" dist="50800" dir="5400000" sy="-100000" algn="bl" rotWithShape="0"/>
            </a:effectLst>
          </a:endParaRPr>
        </a:p>
      </xdr:txBody>
    </xdr:sp>
    <xdr:clientData/>
  </xdr:oneCellAnchor>
  <xdr:oneCellAnchor>
    <xdr:from>
      <xdr:col>23</xdr:col>
      <xdr:colOff>680793</xdr:colOff>
      <xdr:row>15</xdr:row>
      <xdr:rowOff>167640</xdr:rowOff>
    </xdr:from>
    <xdr:ext cx="3456204" cy="530658"/>
    <xdr:sp macro="" textlink="">
      <xdr:nvSpPr>
        <xdr:cNvPr id="6" name="5 Rectángulo"/>
        <xdr:cNvSpPr/>
      </xdr:nvSpPr>
      <xdr:spPr>
        <a:xfrm>
          <a:off x="22809273" y="3337560"/>
          <a:ext cx="3456204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blurRad="6350" stA="55000" endA="300" endPos="45500" dir="5400000" sy="-100000" algn="bl" rotWithShape="0"/>
              </a:effectLst>
            </a:rPr>
            <a:t>HOTEL RESERVATION</a:t>
          </a:r>
        </a:p>
      </xdr:txBody>
    </xdr:sp>
    <xdr:clientData/>
  </xdr:oneCellAnchor>
  <xdr:oneCellAnchor>
    <xdr:from>
      <xdr:col>9</xdr:col>
      <xdr:colOff>305800</xdr:colOff>
      <xdr:row>8</xdr:row>
      <xdr:rowOff>141402</xdr:rowOff>
    </xdr:from>
    <xdr:ext cx="9274847" cy="655885"/>
    <xdr:sp macro="" textlink="">
      <xdr:nvSpPr>
        <xdr:cNvPr id="17" name="25 Rectángulo"/>
        <xdr:cNvSpPr/>
      </xdr:nvSpPr>
      <xdr:spPr>
        <a:xfrm>
          <a:off x="9297400" y="1730716"/>
          <a:ext cx="9274847" cy="655885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ju -jitsu</a:t>
          </a:r>
          <a:r>
            <a:rPr lang="es-ES" sz="36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Junior world championship 2016</a:t>
          </a:r>
          <a:endParaRPr lang="es-ES" sz="36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1</xdr:col>
      <xdr:colOff>108855</xdr:colOff>
      <xdr:row>1</xdr:row>
      <xdr:rowOff>30615</xdr:rowOff>
    </xdr:from>
    <xdr:to>
      <xdr:col>3</xdr:col>
      <xdr:colOff>69395</xdr:colOff>
      <xdr:row>8</xdr:row>
      <xdr:rowOff>87086</xdr:rowOff>
    </xdr:to>
    <xdr:sp macro="" textlink="">
      <xdr:nvSpPr>
        <xdr:cNvPr id="24" name="18 Rectángulo redondeado"/>
        <xdr:cNvSpPr/>
      </xdr:nvSpPr>
      <xdr:spPr>
        <a:xfrm>
          <a:off x="119741" y="215672"/>
          <a:ext cx="1517197" cy="1460728"/>
        </a:xfrm>
        <a:prstGeom prst="roundRect">
          <a:avLst/>
        </a:prstGeom>
        <a:noFill/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2</xdr:col>
      <xdr:colOff>528586</xdr:colOff>
      <xdr:row>15</xdr:row>
      <xdr:rowOff>171450</xdr:rowOff>
    </xdr:from>
    <xdr:ext cx="2481577" cy="530658"/>
    <xdr:sp macro="" textlink="">
      <xdr:nvSpPr>
        <xdr:cNvPr id="12" name="2 Rectángulo"/>
        <xdr:cNvSpPr/>
      </xdr:nvSpPr>
      <xdr:spPr>
        <a:xfrm>
          <a:off x="665746" y="3341370"/>
          <a:ext cx="248157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44000" dist="50800" dir="5400000" sy="-100000" algn="bl" rotWithShape="0"/>
              </a:effectLst>
            </a:rPr>
            <a:t>INFORMATION</a:t>
          </a:r>
          <a:endParaRPr lang="es-ES" sz="28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  <a:reflection endPos="44000" dist="50800" dir="5400000" sy="-100000" algn="bl" rotWithShape="0"/>
            </a:effectLst>
          </a:endParaRPr>
        </a:p>
      </xdr:txBody>
    </xdr:sp>
    <xdr:clientData/>
  </xdr:oneCellAnchor>
  <xdr:oneCellAnchor>
    <xdr:from>
      <xdr:col>36</xdr:col>
      <xdr:colOff>16071</xdr:colOff>
      <xdr:row>15</xdr:row>
      <xdr:rowOff>63500</xdr:rowOff>
    </xdr:from>
    <xdr:ext cx="1646156" cy="968983"/>
    <xdr:sp macro="" textlink="">
      <xdr:nvSpPr>
        <xdr:cNvPr id="14" name="2 Rectángulo"/>
        <xdr:cNvSpPr/>
      </xdr:nvSpPr>
      <xdr:spPr>
        <a:xfrm>
          <a:off x="33277371" y="3162300"/>
          <a:ext cx="1646156" cy="968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44000" dist="50800" dir="5400000" sy="-100000" algn="bl" rotWithShape="0"/>
              </a:effectLst>
            </a:rPr>
            <a:t>AMOUNT</a:t>
          </a:r>
        </a:p>
        <a:p>
          <a:pPr algn="ctr"/>
          <a:endParaRPr lang="es-ES" sz="28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  <a:reflection endPos="44000" dist="50800" dir="5400000" sy="-100000" algn="bl" rotWithShape="0"/>
            </a:effectLst>
          </a:endParaRPr>
        </a:p>
      </xdr:txBody>
    </xdr:sp>
    <xdr:clientData/>
  </xdr:oneCellAnchor>
  <xdr:twoCellAnchor editAs="oneCell">
    <xdr:from>
      <xdr:col>6</xdr:col>
      <xdr:colOff>836658</xdr:colOff>
      <xdr:row>1</xdr:row>
      <xdr:rowOff>184376</xdr:rowOff>
    </xdr:from>
    <xdr:to>
      <xdr:col>7</xdr:col>
      <xdr:colOff>1088571</xdr:colOff>
      <xdr:row>7</xdr:row>
      <xdr:rowOff>76200</xdr:rowOff>
    </xdr:to>
    <xdr:pic>
      <xdr:nvPicPr>
        <xdr:cNvPr id="1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5858" y="369433"/>
          <a:ext cx="1449342" cy="1111024"/>
        </a:xfrm>
        <a:prstGeom prst="rect">
          <a:avLst/>
        </a:prstGeom>
      </xdr:spPr>
    </xdr:pic>
    <xdr:clientData/>
  </xdr:twoCellAnchor>
  <xdr:twoCellAnchor>
    <xdr:from>
      <xdr:col>3</xdr:col>
      <xdr:colOff>226219</xdr:colOff>
      <xdr:row>2</xdr:row>
      <xdr:rowOff>142874</xdr:rowOff>
    </xdr:from>
    <xdr:to>
      <xdr:col>6</xdr:col>
      <xdr:colOff>148167</xdr:colOff>
      <xdr:row>8</xdr:row>
      <xdr:rowOff>109537</xdr:rowOff>
    </xdr:to>
    <xdr:sp macro="" textlink="">
      <xdr:nvSpPr>
        <xdr:cNvPr id="23" name="19 Rectángulo redondeado"/>
        <xdr:cNvSpPr/>
      </xdr:nvSpPr>
      <xdr:spPr>
        <a:xfrm>
          <a:off x="1750219" y="513291"/>
          <a:ext cx="3287448" cy="1183746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500063</xdr:colOff>
      <xdr:row>3</xdr:row>
      <xdr:rowOff>59531</xdr:rowOff>
    </xdr:from>
    <xdr:to>
      <xdr:col>5</xdr:col>
      <xdr:colOff>857250</xdr:colOff>
      <xdr:row>7</xdr:row>
      <xdr:rowOff>140494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2024063" y="620448"/>
          <a:ext cx="2727854" cy="91704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Return to :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</a:t>
          </a:r>
          <a:r>
            <a:rPr lang="es-ES" sz="1400" b="1" i="0" u="none" strike="noStrike" baseline="0">
              <a:solidFill>
                <a:srgbClr val="FF0000"/>
              </a:solidFill>
              <a:latin typeface="Calibri"/>
            </a:rPr>
            <a:t>carmen.calvo@rfejudo.com </a:t>
          </a:r>
          <a:endParaRPr lang="es-ES" sz="11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3</xdr:col>
      <xdr:colOff>170543</xdr:colOff>
      <xdr:row>0</xdr:row>
      <xdr:rowOff>23813</xdr:rowOff>
    </xdr:from>
    <xdr:ext cx="2895280" cy="468013"/>
    <xdr:sp macro="" textlink="">
      <xdr:nvSpPr>
        <xdr:cNvPr id="29" name="25 Rectángulo"/>
        <xdr:cNvSpPr/>
      </xdr:nvSpPr>
      <xdr:spPr>
        <a:xfrm>
          <a:off x="2087449" y="23813"/>
          <a:ext cx="2895280" cy="468013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Hotel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reservation</a:t>
          </a:r>
          <a:endParaRPr lang="es-ES" sz="4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7</xdr:col>
      <xdr:colOff>714036</xdr:colOff>
      <xdr:row>15</xdr:row>
      <xdr:rowOff>213360</xdr:rowOff>
    </xdr:from>
    <xdr:ext cx="2394630" cy="530658"/>
    <xdr:sp macro="" textlink="">
      <xdr:nvSpPr>
        <xdr:cNvPr id="15" name="2 Rectángulo"/>
        <xdr:cNvSpPr/>
      </xdr:nvSpPr>
      <xdr:spPr>
        <a:xfrm>
          <a:off x="6977676" y="3383280"/>
          <a:ext cx="239463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  <a:reflection endPos="44000" dist="50800" dir="5400000" sy="-100000" algn="bl" rotWithShape="0"/>
              </a:effectLst>
            </a:rPr>
            <a:t>COMPETITION</a:t>
          </a:r>
        </a:p>
      </xdr:txBody>
    </xdr:sp>
    <xdr:clientData/>
  </xdr:oneCellAnchor>
  <xdr:twoCellAnchor editAs="oneCell">
    <xdr:from>
      <xdr:col>20</xdr:col>
      <xdr:colOff>195943</xdr:colOff>
      <xdr:row>0</xdr:row>
      <xdr:rowOff>87086</xdr:rowOff>
    </xdr:from>
    <xdr:to>
      <xdr:col>22</xdr:col>
      <xdr:colOff>1205593</xdr:colOff>
      <xdr:row>6</xdr:row>
      <xdr:rowOff>117566</xdr:rowOff>
    </xdr:to>
    <xdr:pic>
      <xdr:nvPicPr>
        <xdr:cNvPr id="16" name="12 Imagen" descr="JJIF Master suplier...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941143" y="87086"/>
          <a:ext cx="2076450" cy="124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1:R33"/>
  <sheetViews>
    <sheetView showGridLines="0" showRowColHeaders="0" zoomScale="90" zoomScaleNormal="90" zoomScalePageLayoutView="90" workbookViewId="0">
      <pane ySplit="10" topLeftCell="A11" activePane="bottomLeft" state="frozenSplit"/>
      <selection pane="bottomLeft" activeCell="E13" sqref="E13"/>
    </sheetView>
  </sheetViews>
  <sheetFormatPr baseColWidth="10" defaultColWidth="11.42578125" defaultRowHeight="15" x14ac:dyDescent="0.25"/>
  <cols>
    <col min="1" max="1" width="11.42578125" style="7"/>
    <col min="2" max="2" width="20.7109375" style="7" customWidth="1"/>
    <col min="3" max="7" width="11.42578125" style="7"/>
    <col min="8" max="8" width="11.7109375" style="7" bestFit="1" customWidth="1"/>
    <col min="9" max="16384" width="11.42578125" style="7"/>
  </cols>
  <sheetData>
    <row r="11" spans="2:18" ht="24" customHeight="1" x14ac:dyDescent="0.35">
      <c r="B11" s="216" t="s">
        <v>320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N11" s="12" t="s">
        <v>328</v>
      </c>
      <c r="O11" s="12"/>
      <c r="P11" s="12"/>
      <c r="Q11" s="12"/>
      <c r="R11" s="12"/>
    </row>
    <row r="12" spans="2:18" ht="24" customHeight="1" thickBot="1" x14ac:dyDescent="0.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N12" s="12"/>
      <c r="O12" s="12"/>
      <c r="P12" s="12"/>
      <c r="Q12" s="12"/>
      <c r="R12" s="12"/>
    </row>
    <row r="13" spans="2:18" ht="21.75" customHeight="1" thickBot="1" x14ac:dyDescent="0.35">
      <c r="B13" s="171" t="s">
        <v>322</v>
      </c>
      <c r="C13" s="171"/>
      <c r="D13" s="171"/>
      <c r="E13" s="166"/>
      <c r="F13" s="166"/>
      <c r="G13" s="166"/>
      <c r="H13" s="11" t="s">
        <v>32</v>
      </c>
      <c r="N13" s="218"/>
      <c r="O13" s="218"/>
      <c r="P13" s="218"/>
      <c r="Q13" s="218"/>
      <c r="R13" s="218"/>
    </row>
    <row r="14" spans="2:18" ht="18.75" customHeight="1" x14ac:dyDescent="0.3">
      <c r="B14" s="167" t="s">
        <v>323</v>
      </c>
      <c r="C14" s="169" t="s">
        <v>324</v>
      </c>
      <c r="D14" s="170">
        <v>135</v>
      </c>
      <c r="E14" s="166"/>
      <c r="F14" s="166"/>
      <c r="G14" s="166"/>
      <c r="H14" s="11" t="s">
        <v>31</v>
      </c>
      <c r="I14" s="11"/>
      <c r="J14" s="11"/>
      <c r="N14" s="218"/>
      <c r="O14" s="218"/>
      <c r="P14" s="218"/>
      <c r="Q14" s="218"/>
      <c r="R14" s="218"/>
    </row>
    <row r="15" spans="2:18" ht="15.75" customHeight="1" x14ac:dyDescent="0.25">
      <c r="B15" s="167" t="s">
        <v>325</v>
      </c>
      <c r="C15" s="169" t="s">
        <v>324</v>
      </c>
      <c r="D15" s="170">
        <v>82</v>
      </c>
      <c r="E15" s="166"/>
      <c r="F15" s="166"/>
      <c r="G15" s="166"/>
      <c r="H15" s="219" t="s">
        <v>327</v>
      </c>
      <c r="I15" s="219"/>
      <c r="J15" s="219"/>
      <c r="K15" s="219"/>
      <c r="L15" s="219"/>
      <c r="N15" s="218"/>
      <c r="O15" s="218"/>
      <c r="P15" s="218"/>
      <c r="Q15" s="218"/>
      <c r="R15" s="218"/>
    </row>
    <row r="16" spans="2:18" x14ac:dyDescent="0.25">
      <c r="B16" s="167" t="s">
        <v>30</v>
      </c>
      <c r="C16" s="169" t="s">
        <v>324</v>
      </c>
      <c r="D16" s="170">
        <v>70</v>
      </c>
      <c r="E16" s="166"/>
      <c r="F16" s="166"/>
      <c r="G16" s="166"/>
      <c r="H16" s="219"/>
      <c r="I16" s="219"/>
      <c r="J16" s="219"/>
      <c r="K16" s="219"/>
      <c r="L16" s="219"/>
    </row>
    <row r="17" spans="2:12" thickBot="1" x14ac:dyDescent="0.35">
      <c r="E17" s="166"/>
      <c r="F17" s="166"/>
      <c r="G17" s="166"/>
      <c r="H17" s="10" t="s">
        <v>36</v>
      </c>
    </row>
    <row r="18" spans="2:12" ht="15.6" customHeight="1" thickBot="1" x14ac:dyDescent="0.35">
      <c r="B18" s="168" t="s">
        <v>326</v>
      </c>
      <c r="C18" s="168"/>
      <c r="D18" s="168"/>
      <c r="E18" s="166"/>
      <c r="F18" s="166"/>
      <c r="G18" s="166"/>
      <c r="H18" s="10"/>
    </row>
    <row r="19" spans="2:12" ht="15.6" customHeight="1" x14ac:dyDescent="0.3">
      <c r="B19" s="167" t="s">
        <v>323</v>
      </c>
      <c r="C19" s="169" t="s">
        <v>271</v>
      </c>
      <c r="D19" s="170">
        <v>165</v>
      </c>
      <c r="E19" s="166"/>
      <c r="F19" s="166"/>
      <c r="G19" s="166"/>
    </row>
    <row r="20" spans="2:12" ht="14.45" x14ac:dyDescent="0.3">
      <c r="B20" s="167" t="s">
        <v>325</v>
      </c>
      <c r="C20" s="169" t="s">
        <v>271</v>
      </c>
      <c r="D20" s="170">
        <v>112</v>
      </c>
      <c r="E20" s="166"/>
      <c r="F20" s="166"/>
      <c r="G20" s="166"/>
    </row>
    <row r="21" spans="2:12" ht="15.6" customHeight="1" x14ac:dyDescent="0.3">
      <c r="B21" s="167" t="s">
        <v>30</v>
      </c>
      <c r="C21" s="169" t="s">
        <v>324</v>
      </c>
      <c r="D21" s="170">
        <v>100</v>
      </c>
      <c r="E21" s="166"/>
      <c r="F21" s="166"/>
      <c r="G21" s="166"/>
    </row>
    <row r="22" spans="2:12" ht="14.45" x14ac:dyDescent="0.3">
      <c r="B22" s="167"/>
      <c r="C22" s="169"/>
      <c r="D22" s="170"/>
      <c r="E22" s="166"/>
      <c r="F22" s="166"/>
      <c r="G22" s="166"/>
    </row>
    <row r="23" spans="2:12" ht="21" x14ac:dyDescent="0.35">
      <c r="B23" s="217" t="s">
        <v>321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2:12" ht="23.25" customHeight="1" thickBot="1" x14ac:dyDescent="0.35"/>
    <row r="25" spans="2:12" ht="18.600000000000001" thickBot="1" x14ac:dyDescent="0.4">
      <c r="B25" s="175" t="s">
        <v>322</v>
      </c>
      <c r="C25" s="175"/>
      <c r="D25" s="175"/>
      <c r="E25" s="173"/>
      <c r="F25" s="174"/>
      <c r="H25" s="11" t="s">
        <v>32</v>
      </c>
    </row>
    <row r="26" spans="2:12" ht="15.4" customHeight="1" x14ac:dyDescent="0.35">
      <c r="B26" s="167" t="s">
        <v>323</v>
      </c>
      <c r="C26" s="169" t="s">
        <v>324</v>
      </c>
      <c r="D26" s="170">
        <v>130</v>
      </c>
      <c r="E26" s="8"/>
      <c r="H26" s="11" t="s">
        <v>31</v>
      </c>
    </row>
    <row r="27" spans="2:12" ht="15.75" x14ac:dyDescent="0.25">
      <c r="B27" s="167" t="s">
        <v>325</v>
      </c>
      <c r="C27" s="169" t="s">
        <v>324</v>
      </c>
      <c r="D27" s="170">
        <v>77</v>
      </c>
      <c r="E27" s="8"/>
      <c r="H27" s="219" t="s">
        <v>327</v>
      </c>
      <c r="I27" s="219"/>
      <c r="J27" s="219"/>
      <c r="K27" s="219"/>
      <c r="L27" s="219"/>
    </row>
    <row r="28" spans="2:12" ht="15.75" customHeight="1" x14ac:dyDescent="0.25">
      <c r="B28" s="167" t="s">
        <v>30</v>
      </c>
      <c r="C28" s="169" t="s">
        <v>324</v>
      </c>
      <c r="D28" s="170">
        <v>65</v>
      </c>
      <c r="E28" s="8"/>
      <c r="H28" s="219"/>
      <c r="I28" s="219"/>
      <c r="J28" s="219"/>
      <c r="K28" s="219"/>
      <c r="L28" s="219"/>
    </row>
    <row r="29" spans="2:12" ht="15.75" customHeight="1" thickBot="1" x14ac:dyDescent="0.35">
      <c r="E29" s="8"/>
      <c r="H29" s="10" t="s">
        <v>36</v>
      </c>
    </row>
    <row r="30" spans="2:12" ht="15.75" customHeight="1" thickBot="1" x14ac:dyDescent="0.35">
      <c r="B30" s="175" t="s">
        <v>326</v>
      </c>
      <c r="C30" s="175"/>
      <c r="D30" s="175"/>
      <c r="E30" s="173"/>
      <c r="F30" s="174"/>
      <c r="H30" s="10"/>
    </row>
    <row r="31" spans="2:12" ht="15.75" customHeight="1" x14ac:dyDescent="0.3">
      <c r="B31" s="167" t="s">
        <v>323</v>
      </c>
      <c r="C31" s="169" t="s">
        <v>271</v>
      </c>
      <c r="D31" s="170">
        <v>155</v>
      </c>
      <c r="E31" s="8"/>
    </row>
    <row r="32" spans="2:12" ht="15.6" x14ac:dyDescent="0.3">
      <c r="B32" s="167" t="s">
        <v>325</v>
      </c>
      <c r="C32" s="169" t="s">
        <v>271</v>
      </c>
      <c r="D32" s="170">
        <v>102</v>
      </c>
      <c r="E32" s="8"/>
    </row>
    <row r="33" spans="2:5" ht="15.6" x14ac:dyDescent="0.3">
      <c r="B33" s="167" t="s">
        <v>30</v>
      </c>
      <c r="C33" s="169" t="s">
        <v>271</v>
      </c>
      <c r="D33" s="170">
        <v>90</v>
      </c>
      <c r="E33" s="8"/>
    </row>
  </sheetData>
  <sheetProtection password="8962" sheet="1" objects="1" scenarios="1"/>
  <customSheetViews>
    <customSheetView guid="{93D0CFC7-D959-4D83-A574-26ACCDBB9584}" scale="90">
      <pane ySplit="10" topLeftCell="A12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  <customSheetView guid="{E739C440-4E3F-4E66-A6A5-9B6BA507EFD5}" scale="90">
      <pane ySplit="10" topLeftCell="A11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  <customSheetView guid="{1EA9C84E-8D26-3643-8217-5529BAAD24A8}" scale="90">
      <pane ySplit="10.076923076923077" topLeftCell="A12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</customSheetViews>
  <mergeCells count="5">
    <mergeCell ref="B11:L11"/>
    <mergeCell ref="B23:L23"/>
    <mergeCell ref="N13:R15"/>
    <mergeCell ref="H15:L16"/>
    <mergeCell ref="H27:L28"/>
  </mergeCells>
  <pageMargins left="0.75" right="0.75" top="1" bottom="1" header="0.5" footer="0.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12"/>
  <sheetViews>
    <sheetView workbookViewId="0">
      <selection activeCell="C20" sqref="C20:C21"/>
    </sheetView>
  </sheetViews>
  <sheetFormatPr baseColWidth="10" defaultColWidth="11" defaultRowHeight="15" x14ac:dyDescent="0.25"/>
  <cols>
    <col min="6" max="6" width="35.7109375" style="15" bestFit="1" customWidth="1"/>
    <col min="14" max="14" width="17.7109375" style="5" bestFit="1" customWidth="1"/>
  </cols>
  <sheetData>
    <row r="1" spans="1:16" s="88" customFormat="1" ht="83.65" customHeight="1" thickTop="1" thickBot="1" x14ac:dyDescent="0.3">
      <c r="A1" s="87"/>
      <c r="F1" s="89"/>
      <c r="N1" s="90"/>
    </row>
    <row r="2" spans="1:16" ht="15.75" thickTop="1" x14ac:dyDescent="0.25">
      <c r="E2" t="s">
        <v>17</v>
      </c>
      <c r="F2" s="81" t="s">
        <v>62</v>
      </c>
      <c r="I2" s="1"/>
      <c r="L2" s="24" t="s">
        <v>28</v>
      </c>
      <c r="N2" s="24" t="s">
        <v>28</v>
      </c>
      <c r="O2">
        <v>1</v>
      </c>
      <c r="P2" s="24" t="s">
        <v>45</v>
      </c>
    </row>
    <row r="3" spans="1:16" x14ac:dyDescent="0.25">
      <c r="A3" s="91" t="s">
        <v>52</v>
      </c>
      <c r="B3" s="91" t="s">
        <v>53</v>
      </c>
      <c r="C3" s="91" t="s">
        <v>4</v>
      </c>
      <c r="D3" s="70" t="s">
        <v>51</v>
      </c>
      <c r="E3" t="s">
        <v>18</v>
      </c>
      <c r="F3" s="82" t="s">
        <v>63</v>
      </c>
      <c r="I3" s="1"/>
      <c r="J3" s="70"/>
      <c r="L3" t="s">
        <v>319</v>
      </c>
      <c r="M3" t="s">
        <v>60</v>
      </c>
      <c r="N3" s="23" t="s">
        <v>315</v>
      </c>
      <c r="O3">
        <v>2</v>
      </c>
      <c r="P3" s="23" t="s">
        <v>29</v>
      </c>
    </row>
    <row r="4" spans="1:16" ht="14.45" x14ac:dyDescent="0.3">
      <c r="A4" s="84" t="s">
        <v>309</v>
      </c>
      <c r="B4" s="84" t="s">
        <v>309</v>
      </c>
      <c r="C4" t="s">
        <v>35</v>
      </c>
      <c r="D4" s="69" t="s">
        <v>12</v>
      </c>
      <c r="E4" s="4" t="s">
        <v>19</v>
      </c>
      <c r="F4" s="82" t="s">
        <v>64</v>
      </c>
      <c r="H4" s="211">
        <v>42444</v>
      </c>
      <c r="I4" s="1"/>
      <c r="J4" s="1"/>
      <c r="L4" t="s">
        <v>268</v>
      </c>
      <c r="M4" s="9" t="s">
        <v>61</v>
      </c>
      <c r="N4" s="23" t="s">
        <v>317</v>
      </c>
      <c r="O4">
        <v>3</v>
      </c>
      <c r="P4" s="23" t="s">
        <v>48</v>
      </c>
    </row>
    <row r="5" spans="1:16" x14ac:dyDescent="0.25">
      <c r="A5" s="69" t="s">
        <v>8</v>
      </c>
      <c r="B5" s="69" t="s">
        <v>8</v>
      </c>
      <c r="C5" t="s">
        <v>34</v>
      </c>
      <c r="D5" s="69" t="s">
        <v>13</v>
      </c>
      <c r="E5" s="4" t="s">
        <v>20</v>
      </c>
      <c r="F5" s="82" t="s">
        <v>65</v>
      </c>
      <c r="H5" s="211">
        <v>42445</v>
      </c>
      <c r="I5" s="1"/>
      <c r="J5" s="1"/>
      <c r="M5" s="4"/>
      <c r="N5" s="23" t="s">
        <v>37</v>
      </c>
    </row>
    <row r="6" spans="1:16" x14ac:dyDescent="0.25">
      <c r="A6" s="69" t="s">
        <v>275</v>
      </c>
      <c r="B6" s="69" t="s">
        <v>275</v>
      </c>
      <c r="C6" s="1"/>
      <c r="D6" s="69" t="s">
        <v>33</v>
      </c>
      <c r="E6" s="4" t="s">
        <v>21</v>
      </c>
      <c r="F6" s="82" t="s">
        <v>66</v>
      </c>
      <c r="H6" s="211">
        <v>42446</v>
      </c>
      <c r="I6" s="1"/>
      <c r="J6" s="1"/>
      <c r="M6" s="4" t="s">
        <v>316</v>
      </c>
      <c r="N6" s="6"/>
    </row>
    <row r="7" spans="1:16" x14ac:dyDescent="0.25">
      <c r="A7" s="84" t="s">
        <v>274</v>
      </c>
      <c r="B7" s="84" t="s">
        <v>274</v>
      </c>
      <c r="E7" s="4" t="s">
        <v>22</v>
      </c>
      <c r="F7" s="82" t="s">
        <v>67</v>
      </c>
      <c r="H7" s="211">
        <v>42447</v>
      </c>
      <c r="I7" s="1"/>
      <c r="J7" s="1"/>
      <c r="M7" s="4"/>
    </row>
    <row r="8" spans="1:16" x14ac:dyDescent="0.25">
      <c r="A8" s="69" t="s">
        <v>11</v>
      </c>
      <c r="B8" s="69" t="s">
        <v>11</v>
      </c>
      <c r="E8" s="4" t="s">
        <v>23</v>
      </c>
      <c r="F8" s="82" t="s">
        <v>68</v>
      </c>
      <c r="H8" s="211">
        <v>42448</v>
      </c>
      <c r="I8" s="1"/>
      <c r="J8" s="1"/>
      <c r="M8" s="4"/>
      <c r="N8" s="6"/>
    </row>
    <row r="9" spans="1:16" x14ac:dyDescent="0.25">
      <c r="A9" s="69" t="s">
        <v>9</v>
      </c>
      <c r="B9" s="69" t="s">
        <v>9</v>
      </c>
      <c r="E9" s="4" t="s">
        <v>24</v>
      </c>
      <c r="F9" s="82" t="s">
        <v>69</v>
      </c>
      <c r="H9" s="211">
        <v>42449</v>
      </c>
      <c r="I9" s="1"/>
      <c r="J9" s="1"/>
      <c r="M9" s="4"/>
      <c r="N9" s="6"/>
    </row>
    <row r="10" spans="1:16" x14ac:dyDescent="0.25">
      <c r="A10" s="69" t="s">
        <v>277</v>
      </c>
      <c r="B10" s="69" t="s">
        <v>277</v>
      </c>
      <c r="E10" s="4" t="s">
        <v>25</v>
      </c>
      <c r="F10" s="82" t="s">
        <v>70</v>
      </c>
      <c r="H10" s="211">
        <v>42450</v>
      </c>
      <c r="I10" s="1"/>
      <c r="J10" s="1"/>
      <c r="M10" s="4"/>
    </row>
    <row r="11" spans="1:16" x14ac:dyDescent="0.25">
      <c r="A11" s="69" t="s">
        <v>10</v>
      </c>
      <c r="B11" s="69" t="s">
        <v>10</v>
      </c>
      <c r="E11" s="4" t="s">
        <v>26</v>
      </c>
      <c r="F11" s="82" t="s">
        <v>71</v>
      </c>
      <c r="H11" s="211">
        <v>42451</v>
      </c>
      <c r="I11" s="1"/>
      <c r="J11" s="1"/>
      <c r="M11" s="4"/>
      <c r="N11" s="6"/>
    </row>
    <row r="12" spans="1:16" x14ac:dyDescent="0.25">
      <c r="A12" s="69" t="s">
        <v>276</v>
      </c>
      <c r="B12" s="69" t="s">
        <v>276</v>
      </c>
      <c r="E12" s="4" t="s">
        <v>27</v>
      </c>
      <c r="F12" s="82" t="s">
        <v>72</v>
      </c>
      <c r="H12" s="211">
        <v>42452</v>
      </c>
      <c r="I12" s="1"/>
      <c r="J12" s="1"/>
      <c r="M12" s="4"/>
    </row>
    <row r="13" spans="1:16" x14ac:dyDescent="0.25">
      <c r="A13" s="84"/>
      <c r="B13" s="84"/>
      <c r="F13" s="82" t="s">
        <v>73</v>
      </c>
      <c r="H13" s="211">
        <v>42453</v>
      </c>
      <c r="I13" s="1"/>
      <c r="J13" s="1"/>
      <c r="N13" s="71" t="s">
        <v>37</v>
      </c>
    </row>
    <row r="14" spans="1:16" x14ac:dyDescent="0.25">
      <c r="A14" s="69"/>
      <c r="B14" s="69"/>
      <c r="F14" s="82" t="s">
        <v>74</v>
      </c>
      <c r="H14" s="211">
        <v>42454</v>
      </c>
      <c r="I14" s="1"/>
      <c r="J14" s="1"/>
      <c r="N14" s="23" t="s">
        <v>37</v>
      </c>
    </row>
    <row r="15" spans="1:16" x14ac:dyDescent="0.25">
      <c r="A15" s="69"/>
      <c r="B15" s="69"/>
      <c r="F15" s="82" t="s">
        <v>75</v>
      </c>
      <c r="H15" s="211">
        <v>42455</v>
      </c>
      <c r="I15" s="1"/>
      <c r="J15" s="1"/>
    </row>
    <row r="16" spans="1:16" x14ac:dyDescent="0.25">
      <c r="A16" s="69"/>
      <c r="B16" s="69"/>
      <c r="F16" s="82" t="s">
        <v>76</v>
      </c>
      <c r="H16" s="211">
        <v>42456</v>
      </c>
      <c r="J16" s="1"/>
    </row>
    <row r="17" spans="1:15" x14ac:dyDescent="0.25">
      <c r="F17" s="82" t="s">
        <v>77</v>
      </c>
      <c r="H17" s="211">
        <v>42457</v>
      </c>
      <c r="J17" s="1"/>
    </row>
    <row r="18" spans="1:15" x14ac:dyDescent="0.25">
      <c r="F18" s="82" t="s">
        <v>78</v>
      </c>
      <c r="H18" s="211">
        <v>42458</v>
      </c>
      <c r="J18" s="1"/>
    </row>
    <row r="19" spans="1:15" x14ac:dyDescent="0.25">
      <c r="A19" s="91" t="s">
        <v>278</v>
      </c>
      <c r="F19" s="82" t="s">
        <v>79</v>
      </c>
      <c r="J19" s="1"/>
    </row>
    <row r="20" spans="1:15" x14ac:dyDescent="0.25">
      <c r="A20" s="84" t="s">
        <v>279</v>
      </c>
      <c r="C20" t="s">
        <v>312</v>
      </c>
      <c r="F20" s="82" t="s">
        <v>80</v>
      </c>
    </row>
    <row r="21" spans="1:15" x14ac:dyDescent="0.25">
      <c r="A21" s="69" t="s">
        <v>280</v>
      </c>
      <c r="C21" t="s">
        <v>313</v>
      </c>
      <c r="F21" s="82" t="s">
        <v>81</v>
      </c>
    </row>
    <row r="22" spans="1:15" x14ac:dyDescent="0.25">
      <c r="A22" s="69" t="s">
        <v>281</v>
      </c>
      <c r="F22" s="82" t="s">
        <v>82</v>
      </c>
      <c r="N22" s="95"/>
    </row>
    <row r="23" spans="1:15" x14ac:dyDescent="0.25">
      <c r="A23" s="69" t="s">
        <v>287</v>
      </c>
      <c r="F23" s="82" t="s">
        <v>83</v>
      </c>
    </row>
    <row r="24" spans="1:15" x14ac:dyDescent="0.25">
      <c r="A24" s="69" t="s">
        <v>288</v>
      </c>
      <c r="F24" s="82" t="s">
        <v>84</v>
      </c>
      <c r="J24" s="1"/>
      <c r="K24" s="1"/>
    </row>
    <row r="25" spans="1:15" x14ac:dyDescent="0.25">
      <c r="A25" s="69" t="s">
        <v>289</v>
      </c>
      <c r="F25" s="82" t="s">
        <v>85</v>
      </c>
    </row>
    <row r="26" spans="1:15" x14ac:dyDescent="0.25">
      <c r="A26" s="69" t="s">
        <v>290</v>
      </c>
      <c r="F26" s="82" t="s">
        <v>86</v>
      </c>
    </row>
    <row r="27" spans="1:15" ht="15.75" thickBot="1" x14ac:dyDescent="0.3">
      <c r="A27" s="69" t="s">
        <v>291</v>
      </c>
      <c r="F27" s="82" t="s">
        <v>87</v>
      </c>
    </row>
    <row r="28" spans="1:15" ht="15.75" thickTop="1" x14ac:dyDescent="0.25">
      <c r="F28" s="82" t="s">
        <v>88</v>
      </c>
      <c r="I28" s="85" t="s">
        <v>28</v>
      </c>
      <c r="J28" s="86" t="s">
        <v>46</v>
      </c>
      <c r="K28" s="86" t="s">
        <v>47</v>
      </c>
      <c r="L28" s="86" t="s">
        <v>272</v>
      </c>
      <c r="M28" s="99" t="s">
        <v>271</v>
      </c>
      <c r="N28"/>
      <c r="O28" s="5"/>
    </row>
    <row r="29" spans="1:15" x14ac:dyDescent="0.25">
      <c r="A29" s="69" t="s">
        <v>314</v>
      </c>
      <c r="F29" s="82" t="s">
        <v>89</v>
      </c>
      <c r="H29" t="s">
        <v>269</v>
      </c>
      <c r="I29" s="25" t="s">
        <v>269</v>
      </c>
      <c r="J29" s="28">
        <v>130</v>
      </c>
      <c r="K29" s="26">
        <v>77</v>
      </c>
      <c r="L29" s="100">
        <v>65</v>
      </c>
      <c r="M29" s="29">
        <v>25</v>
      </c>
      <c r="N29"/>
      <c r="O29" s="5"/>
    </row>
    <row r="30" spans="1:15" x14ac:dyDescent="0.25">
      <c r="A30" s="69" t="s">
        <v>312</v>
      </c>
      <c r="F30" s="82" t="s">
        <v>90</v>
      </c>
      <c r="H30" t="s">
        <v>270</v>
      </c>
      <c r="I30" s="25" t="s">
        <v>270</v>
      </c>
      <c r="J30" s="28">
        <v>135</v>
      </c>
      <c r="K30" s="26">
        <v>82</v>
      </c>
      <c r="L30" s="100">
        <v>70</v>
      </c>
      <c r="M30" s="29">
        <v>30</v>
      </c>
      <c r="N30"/>
      <c r="O30" s="5"/>
    </row>
    <row r="31" spans="1:15" x14ac:dyDescent="0.25">
      <c r="A31" s="69" t="s">
        <v>313</v>
      </c>
      <c r="F31" s="82" t="s">
        <v>91</v>
      </c>
      <c r="I31" s="102"/>
      <c r="J31" s="103"/>
      <c r="K31" s="104"/>
      <c r="L31" s="105"/>
      <c r="M31" s="106"/>
      <c r="N31"/>
      <c r="O31" s="5"/>
    </row>
    <row r="32" spans="1:15" x14ac:dyDescent="0.25">
      <c r="F32" s="82" t="s">
        <v>92</v>
      </c>
      <c r="I32" s="25" t="s">
        <v>38</v>
      </c>
      <c r="J32" s="28">
        <v>85</v>
      </c>
      <c r="K32" s="30"/>
      <c r="L32" s="101"/>
      <c r="M32" s="29"/>
      <c r="N32"/>
      <c r="O32" s="5"/>
    </row>
    <row r="33" spans="6:15" x14ac:dyDescent="0.25">
      <c r="F33" s="82" t="s">
        <v>93</v>
      </c>
      <c r="I33" s="25" t="s">
        <v>37</v>
      </c>
      <c r="J33" s="28">
        <v>120</v>
      </c>
      <c r="K33" s="26"/>
      <c r="L33" s="100"/>
      <c r="M33" s="27"/>
      <c r="N33"/>
      <c r="O33" s="5"/>
    </row>
    <row r="34" spans="6:15" ht="15.75" thickBot="1" x14ac:dyDescent="0.3">
      <c r="F34" s="82" t="s">
        <v>94</v>
      </c>
      <c r="I34" s="107" t="s">
        <v>273</v>
      </c>
      <c r="J34" s="108">
        <v>45</v>
      </c>
      <c r="K34" s="109"/>
      <c r="L34" s="110"/>
      <c r="M34" s="111"/>
      <c r="N34"/>
      <c r="O34" s="5"/>
    </row>
    <row r="35" spans="6:15" ht="15.75" thickTop="1" x14ac:dyDescent="0.25">
      <c r="F35" s="82" t="s">
        <v>95</v>
      </c>
    </row>
    <row r="36" spans="6:15" x14ac:dyDescent="0.25">
      <c r="F36" s="82" t="s">
        <v>96</v>
      </c>
      <c r="I36" s="220" t="s">
        <v>56</v>
      </c>
      <c r="J36" s="220"/>
      <c r="K36" s="220"/>
      <c r="L36" s="220"/>
      <c r="M36" s="220"/>
    </row>
    <row r="37" spans="6:15" x14ac:dyDescent="0.25">
      <c r="F37" s="82" t="s">
        <v>97</v>
      </c>
      <c r="I37" s="221" t="s">
        <v>304</v>
      </c>
      <c r="J37" s="221"/>
      <c r="L37" s="221" t="s">
        <v>307</v>
      </c>
      <c r="M37" s="221"/>
    </row>
    <row r="38" spans="6:15" ht="15.75" thickBot="1" x14ac:dyDescent="0.3">
      <c r="F38" s="82" t="s">
        <v>98</v>
      </c>
      <c r="I38" s="70" t="s">
        <v>305</v>
      </c>
      <c r="J38" s="70" t="s">
        <v>306</v>
      </c>
      <c r="L38" s="70" t="s">
        <v>305</v>
      </c>
      <c r="M38" s="70" t="s">
        <v>306</v>
      </c>
      <c r="N38" s="9"/>
    </row>
    <row r="39" spans="6:15" x14ac:dyDescent="0.25">
      <c r="F39" s="82" t="s">
        <v>99</v>
      </c>
      <c r="I39" s="137" t="s">
        <v>297</v>
      </c>
      <c r="J39" s="137" t="s">
        <v>299</v>
      </c>
      <c r="L39" s="137" t="s">
        <v>59</v>
      </c>
      <c r="M39" s="137" t="s">
        <v>298</v>
      </c>
    </row>
    <row r="40" spans="6:15" x14ac:dyDescent="0.25">
      <c r="F40" s="82" t="s">
        <v>100</v>
      </c>
      <c r="I40" s="138" t="s">
        <v>59</v>
      </c>
      <c r="J40" s="138" t="s">
        <v>298</v>
      </c>
      <c r="L40" s="138" t="s">
        <v>298</v>
      </c>
      <c r="M40" s="138" t="s">
        <v>300</v>
      </c>
    </row>
    <row r="41" spans="6:15" x14ac:dyDescent="0.25">
      <c r="F41" s="82" t="s">
        <v>101</v>
      </c>
      <c r="I41" s="138" t="s">
        <v>298</v>
      </c>
      <c r="J41" s="138" t="s">
        <v>300</v>
      </c>
      <c r="L41" s="138" t="s">
        <v>57</v>
      </c>
      <c r="M41" s="138" t="s">
        <v>301</v>
      </c>
    </row>
    <row r="42" spans="6:15" x14ac:dyDescent="0.25">
      <c r="F42" s="82" t="s">
        <v>102</v>
      </c>
      <c r="I42" s="138" t="s">
        <v>57</v>
      </c>
      <c r="J42" s="138" t="s">
        <v>301</v>
      </c>
      <c r="L42" s="138" t="s">
        <v>58</v>
      </c>
      <c r="M42" s="138" t="s">
        <v>308</v>
      </c>
    </row>
    <row r="43" spans="6:15" x14ac:dyDescent="0.25">
      <c r="F43" s="82" t="s">
        <v>103</v>
      </c>
      <c r="I43" s="138" t="s">
        <v>58</v>
      </c>
      <c r="J43" s="138" t="s">
        <v>308</v>
      </c>
      <c r="L43" s="138"/>
      <c r="M43" s="138" t="s">
        <v>302</v>
      </c>
    </row>
    <row r="44" spans="6:15" x14ac:dyDescent="0.25">
      <c r="F44" s="82" t="s">
        <v>104</v>
      </c>
      <c r="I44" s="139"/>
      <c r="J44" s="138" t="s">
        <v>302</v>
      </c>
      <c r="L44" s="138"/>
      <c r="M44" s="138" t="s">
        <v>303</v>
      </c>
    </row>
    <row r="45" spans="6:15" ht="12.4" customHeight="1" thickBot="1" x14ac:dyDescent="0.3">
      <c r="F45" s="82" t="s">
        <v>105</v>
      </c>
      <c r="I45" s="140"/>
      <c r="J45" s="141" t="s">
        <v>303</v>
      </c>
      <c r="L45" s="140"/>
      <c r="M45" s="140"/>
    </row>
    <row r="46" spans="6:15" x14ac:dyDescent="0.25">
      <c r="F46" s="82" t="s">
        <v>106</v>
      </c>
    </row>
    <row r="47" spans="6:15" x14ac:dyDescent="0.25">
      <c r="F47" s="82" t="s">
        <v>107</v>
      </c>
    </row>
    <row r="48" spans="6:15" x14ac:dyDescent="0.25">
      <c r="F48" s="82" t="s">
        <v>108</v>
      </c>
    </row>
    <row r="49" spans="6:9" x14ac:dyDescent="0.25">
      <c r="F49" s="82" t="s">
        <v>109</v>
      </c>
    </row>
    <row r="50" spans="6:9" x14ac:dyDescent="0.25">
      <c r="F50" s="82" t="s">
        <v>110</v>
      </c>
    </row>
    <row r="51" spans="6:9" x14ac:dyDescent="0.25">
      <c r="F51" s="82" t="s">
        <v>111</v>
      </c>
    </row>
    <row r="52" spans="6:9" x14ac:dyDescent="0.25">
      <c r="F52" s="82" t="s">
        <v>112</v>
      </c>
    </row>
    <row r="53" spans="6:9" x14ac:dyDescent="0.25">
      <c r="F53" s="92" t="s">
        <v>54</v>
      </c>
    </row>
    <row r="54" spans="6:9" x14ac:dyDescent="0.25">
      <c r="F54" s="83" t="s">
        <v>113</v>
      </c>
    </row>
    <row r="55" spans="6:9" x14ac:dyDescent="0.25">
      <c r="F55" s="82" t="s">
        <v>114</v>
      </c>
    </row>
    <row r="56" spans="6:9" x14ac:dyDescent="0.25">
      <c r="F56" s="82" t="s">
        <v>115</v>
      </c>
    </row>
    <row r="57" spans="6:9" x14ac:dyDescent="0.25">
      <c r="F57" s="82" t="s">
        <v>116</v>
      </c>
      <c r="I57" s="4"/>
    </row>
    <row r="58" spans="6:9" x14ac:dyDescent="0.25">
      <c r="F58" s="82" t="s">
        <v>117</v>
      </c>
      <c r="I58" s="4"/>
    </row>
    <row r="59" spans="6:9" x14ac:dyDescent="0.25">
      <c r="F59" s="82" t="s">
        <v>118</v>
      </c>
      <c r="I59" s="4"/>
    </row>
    <row r="60" spans="6:9" x14ac:dyDescent="0.25">
      <c r="F60" s="82" t="s">
        <v>119</v>
      </c>
      <c r="I60" s="4"/>
    </row>
    <row r="61" spans="6:9" x14ac:dyDescent="0.25">
      <c r="F61" s="82" t="s">
        <v>120</v>
      </c>
      <c r="I61" s="4"/>
    </row>
    <row r="62" spans="6:9" x14ac:dyDescent="0.25">
      <c r="F62" s="82" t="s">
        <v>121</v>
      </c>
      <c r="I62" s="4"/>
    </row>
    <row r="63" spans="6:9" x14ac:dyDescent="0.25">
      <c r="F63" s="82" t="s">
        <v>122</v>
      </c>
      <c r="I63" s="4"/>
    </row>
    <row r="64" spans="6:9" x14ac:dyDescent="0.25">
      <c r="F64" s="82" t="s">
        <v>123</v>
      </c>
      <c r="I64" s="4"/>
    </row>
    <row r="65" spans="6:9" x14ac:dyDescent="0.25">
      <c r="F65" s="82" t="s">
        <v>124</v>
      </c>
      <c r="I65" s="4"/>
    </row>
    <row r="66" spans="6:9" x14ac:dyDescent="0.25">
      <c r="F66" s="82" t="s">
        <v>125</v>
      </c>
      <c r="I66" s="4"/>
    </row>
    <row r="67" spans="6:9" x14ac:dyDescent="0.25">
      <c r="F67" s="82" t="s">
        <v>126</v>
      </c>
      <c r="I67" s="4"/>
    </row>
    <row r="68" spans="6:9" x14ac:dyDescent="0.25">
      <c r="F68" s="82" t="s">
        <v>127</v>
      </c>
      <c r="I68" s="4"/>
    </row>
    <row r="69" spans="6:9" x14ac:dyDescent="0.25">
      <c r="F69" s="82" t="s">
        <v>128</v>
      </c>
      <c r="I69" s="4"/>
    </row>
    <row r="70" spans="6:9" x14ac:dyDescent="0.25">
      <c r="F70" s="82" t="s">
        <v>129</v>
      </c>
      <c r="I70" s="4"/>
    </row>
    <row r="71" spans="6:9" x14ac:dyDescent="0.25">
      <c r="F71" s="82" t="s">
        <v>130</v>
      </c>
    </row>
    <row r="72" spans="6:9" x14ac:dyDescent="0.25">
      <c r="F72" s="82" t="s">
        <v>131</v>
      </c>
    </row>
    <row r="73" spans="6:9" x14ac:dyDescent="0.25">
      <c r="F73" s="82" t="s">
        <v>132</v>
      </c>
    </row>
    <row r="74" spans="6:9" x14ac:dyDescent="0.25">
      <c r="F74" s="82" t="s">
        <v>133</v>
      </c>
    </row>
    <row r="75" spans="6:9" x14ac:dyDescent="0.25">
      <c r="F75" s="82" t="s">
        <v>134</v>
      </c>
    </row>
    <row r="76" spans="6:9" x14ac:dyDescent="0.25">
      <c r="F76" s="82" t="s">
        <v>135</v>
      </c>
    </row>
    <row r="77" spans="6:9" x14ac:dyDescent="0.25">
      <c r="F77" s="82" t="s">
        <v>136</v>
      </c>
    </row>
    <row r="78" spans="6:9" x14ac:dyDescent="0.25">
      <c r="F78" s="82" t="s">
        <v>137</v>
      </c>
    </row>
    <row r="79" spans="6:9" x14ac:dyDescent="0.25">
      <c r="F79" s="82" t="s">
        <v>138</v>
      </c>
    </row>
    <row r="80" spans="6:9" x14ac:dyDescent="0.25">
      <c r="F80" s="82" t="s">
        <v>139</v>
      </c>
    </row>
    <row r="81" spans="6:6" x14ac:dyDescent="0.25">
      <c r="F81" s="82" t="s">
        <v>140</v>
      </c>
    </row>
    <row r="82" spans="6:6" x14ac:dyDescent="0.25">
      <c r="F82" s="82" t="s">
        <v>141</v>
      </c>
    </row>
    <row r="83" spans="6:6" x14ac:dyDescent="0.25">
      <c r="F83" s="82" t="s">
        <v>142</v>
      </c>
    </row>
    <row r="84" spans="6:6" x14ac:dyDescent="0.25">
      <c r="F84" s="82" t="s">
        <v>143</v>
      </c>
    </row>
    <row r="85" spans="6:6" x14ac:dyDescent="0.25">
      <c r="F85" s="82" t="s">
        <v>144</v>
      </c>
    </row>
    <row r="86" spans="6:6" x14ac:dyDescent="0.25">
      <c r="F86" s="82" t="s">
        <v>145</v>
      </c>
    </row>
    <row r="87" spans="6:6" x14ac:dyDescent="0.25">
      <c r="F87" s="82" t="s">
        <v>146</v>
      </c>
    </row>
    <row r="88" spans="6:6" x14ac:dyDescent="0.25">
      <c r="F88" s="82" t="s">
        <v>147</v>
      </c>
    </row>
    <row r="89" spans="6:6" x14ac:dyDescent="0.25">
      <c r="F89" s="82" t="s">
        <v>148</v>
      </c>
    </row>
    <row r="90" spans="6:6" x14ac:dyDescent="0.25">
      <c r="F90" s="82" t="s">
        <v>149</v>
      </c>
    </row>
    <row r="91" spans="6:6" x14ac:dyDescent="0.25">
      <c r="F91" s="82" t="s">
        <v>150</v>
      </c>
    </row>
    <row r="92" spans="6:6" x14ac:dyDescent="0.25">
      <c r="F92" s="82" t="s">
        <v>151</v>
      </c>
    </row>
    <row r="93" spans="6:6" x14ac:dyDescent="0.25">
      <c r="F93" s="82" t="s">
        <v>152</v>
      </c>
    </row>
    <row r="94" spans="6:6" x14ac:dyDescent="0.25">
      <c r="F94" s="82" t="s">
        <v>153</v>
      </c>
    </row>
    <row r="95" spans="6:6" x14ac:dyDescent="0.25">
      <c r="F95" s="82" t="s">
        <v>154</v>
      </c>
    </row>
    <row r="96" spans="6:6" x14ac:dyDescent="0.25">
      <c r="F96" s="82" t="s">
        <v>155</v>
      </c>
    </row>
    <row r="97" spans="6:11" x14ac:dyDescent="0.25">
      <c r="F97" s="82" t="s">
        <v>156</v>
      </c>
    </row>
    <row r="98" spans="6:11" x14ac:dyDescent="0.25">
      <c r="F98" s="82" t="s">
        <v>157</v>
      </c>
    </row>
    <row r="99" spans="6:11" x14ac:dyDescent="0.25">
      <c r="F99" s="82" t="s">
        <v>158</v>
      </c>
    </row>
    <row r="100" spans="6:11" x14ac:dyDescent="0.25">
      <c r="F100" s="82" t="s">
        <v>159</v>
      </c>
    </row>
    <row r="101" spans="6:11" x14ac:dyDescent="0.25">
      <c r="F101" s="82" t="s">
        <v>160</v>
      </c>
    </row>
    <row r="102" spans="6:11" x14ac:dyDescent="0.25">
      <c r="F102" s="82" t="s">
        <v>161</v>
      </c>
    </row>
    <row r="103" spans="6:11" x14ac:dyDescent="0.25">
      <c r="F103" s="82" t="s">
        <v>162</v>
      </c>
      <c r="I103" s="4"/>
    </row>
    <row r="104" spans="6:11" x14ac:dyDescent="0.25">
      <c r="F104" s="82" t="s">
        <v>163</v>
      </c>
      <c r="I104" s="4"/>
      <c r="J104" s="9"/>
      <c r="K104" s="9"/>
    </row>
    <row r="105" spans="6:11" x14ac:dyDescent="0.25">
      <c r="F105" s="82" t="s">
        <v>164</v>
      </c>
      <c r="I105" s="4"/>
    </row>
    <row r="106" spans="6:11" x14ac:dyDescent="0.25">
      <c r="F106" s="92" t="s">
        <v>55</v>
      </c>
      <c r="I106" s="4"/>
      <c r="J106" s="4"/>
    </row>
    <row r="107" spans="6:11" x14ac:dyDescent="0.25">
      <c r="F107" s="83" t="s">
        <v>165</v>
      </c>
      <c r="I107" s="4"/>
      <c r="J107" s="4"/>
    </row>
    <row r="108" spans="6:11" x14ac:dyDescent="0.25">
      <c r="F108" s="82" t="s">
        <v>166</v>
      </c>
      <c r="I108" s="4"/>
      <c r="J108" s="4"/>
    </row>
    <row r="109" spans="6:11" x14ac:dyDescent="0.25">
      <c r="F109" s="82" t="s">
        <v>167</v>
      </c>
      <c r="I109" s="4"/>
      <c r="J109" s="4"/>
    </row>
    <row r="110" spans="6:11" x14ac:dyDescent="0.25">
      <c r="F110" s="82" t="s">
        <v>168</v>
      </c>
      <c r="I110" s="4"/>
      <c r="J110" s="4"/>
    </row>
    <row r="111" spans="6:11" x14ac:dyDescent="0.25">
      <c r="F111" s="82" t="s">
        <v>169</v>
      </c>
      <c r="I111" s="4"/>
      <c r="J111" s="4"/>
    </row>
    <row r="112" spans="6:11" x14ac:dyDescent="0.25">
      <c r="F112" s="82" t="s">
        <v>170</v>
      </c>
      <c r="I112" s="4"/>
      <c r="J112" s="4"/>
    </row>
    <row r="113" spans="6:10" x14ac:dyDescent="0.25">
      <c r="F113" s="82" t="s">
        <v>171</v>
      </c>
      <c r="I113" s="4"/>
      <c r="J113" s="4"/>
    </row>
    <row r="114" spans="6:10" x14ac:dyDescent="0.25">
      <c r="F114" s="82" t="s">
        <v>172</v>
      </c>
      <c r="I114" s="4"/>
      <c r="J114" s="4"/>
    </row>
    <row r="115" spans="6:10" x14ac:dyDescent="0.25">
      <c r="F115" s="82" t="s">
        <v>173</v>
      </c>
      <c r="I115" s="4"/>
      <c r="J115" s="4"/>
    </row>
    <row r="116" spans="6:10" x14ac:dyDescent="0.25">
      <c r="F116" s="82" t="s">
        <v>174</v>
      </c>
      <c r="I116" s="4"/>
      <c r="J116" s="4"/>
    </row>
    <row r="117" spans="6:10" x14ac:dyDescent="0.25">
      <c r="F117" s="82" t="s">
        <v>175</v>
      </c>
      <c r="I117" s="4"/>
      <c r="J117" s="4"/>
    </row>
    <row r="118" spans="6:10" x14ac:dyDescent="0.25">
      <c r="F118" s="82" t="s">
        <v>176</v>
      </c>
      <c r="I118" s="4"/>
      <c r="J118" s="4"/>
    </row>
    <row r="119" spans="6:10" x14ac:dyDescent="0.25">
      <c r="F119" s="82" t="s">
        <v>177</v>
      </c>
      <c r="I119" s="4"/>
      <c r="J119" s="4"/>
    </row>
    <row r="120" spans="6:10" x14ac:dyDescent="0.25">
      <c r="F120" s="82" t="s">
        <v>178</v>
      </c>
      <c r="I120" s="4"/>
      <c r="J120" s="4"/>
    </row>
    <row r="121" spans="6:10" x14ac:dyDescent="0.25">
      <c r="F121" s="82" t="s">
        <v>179</v>
      </c>
      <c r="I121" s="4"/>
      <c r="J121" s="4"/>
    </row>
    <row r="122" spans="6:10" x14ac:dyDescent="0.25">
      <c r="F122" s="82" t="s">
        <v>180</v>
      </c>
      <c r="I122" s="4"/>
      <c r="J122" s="4"/>
    </row>
    <row r="123" spans="6:10" x14ac:dyDescent="0.25">
      <c r="F123" s="82" t="s">
        <v>181</v>
      </c>
      <c r="I123" s="4"/>
      <c r="J123" s="4"/>
    </row>
    <row r="124" spans="6:10" x14ac:dyDescent="0.25">
      <c r="F124" s="82" t="s">
        <v>182</v>
      </c>
      <c r="I124" s="4"/>
      <c r="J124" s="4"/>
    </row>
    <row r="125" spans="6:10" x14ac:dyDescent="0.25">
      <c r="F125" s="82" t="s">
        <v>183</v>
      </c>
      <c r="I125" s="4"/>
      <c r="J125" s="4"/>
    </row>
    <row r="126" spans="6:10" x14ac:dyDescent="0.25">
      <c r="F126" s="82" t="s">
        <v>184</v>
      </c>
      <c r="I126" s="4"/>
      <c r="J126" s="4"/>
    </row>
    <row r="127" spans="6:10" x14ac:dyDescent="0.25">
      <c r="F127" s="82" t="s">
        <v>185</v>
      </c>
      <c r="I127" s="4"/>
      <c r="J127" s="4"/>
    </row>
    <row r="128" spans="6:10" x14ac:dyDescent="0.25">
      <c r="F128" s="82" t="s">
        <v>186</v>
      </c>
      <c r="I128" s="4"/>
      <c r="J128" s="4"/>
    </row>
    <row r="129" spans="6:10" x14ac:dyDescent="0.25">
      <c r="F129" s="82" t="s">
        <v>187</v>
      </c>
      <c r="I129" s="4"/>
      <c r="J129" s="4"/>
    </row>
    <row r="130" spans="6:10" x14ac:dyDescent="0.25">
      <c r="F130" s="82" t="s">
        <v>188</v>
      </c>
      <c r="I130" s="4"/>
      <c r="J130" s="4"/>
    </row>
    <row r="131" spans="6:10" x14ac:dyDescent="0.25">
      <c r="F131" s="82" t="s">
        <v>189</v>
      </c>
      <c r="I131" s="4"/>
      <c r="J131" s="4"/>
    </row>
    <row r="132" spans="6:10" x14ac:dyDescent="0.25">
      <c r="F132" s="82" t="s">
        <v>190</v>
      </c>
      <c r="I132" s="4"/>
      <c r="J132" s="4"/>
    </row>
    <row r="133" spans="6:10" x14ac:dyDescent="0.25">
      <c r="F133" s="82" t="s">
        <v>191</v>
      </c>
      <c r="I133" s="4"/>
      <c r="J133" s="4"/>
    </row>
    <row r="134" spans="6:10" x14ac:dyDescent="0.25">
      <c r="F134" s="82" t="s">
        <v>192</v>
      </c>
      <c r="I134" s="4"/>
      <c r="J134" s="4"/>
    </row>
    <row r="135" spans="6:10" x14ac:dyDescent="0.25">
      <c r="F135" s="82" t="s">
        <v>193</v>
      </c>
      <c r="J135" s="4"/>
    </row>
    <row r="136" spans="6:10" x14ac:dyDescent="0.25">
      <c r="F136" s="82" t="s">
        <v>194</v>
      </c>
      <c r="J136" s="4"/>
    </row>
    <row r="137" spans="6:10" x14ac:dyDescent="0.25">
      <c r="F137" s="82" t="s">
        <v>195</v>
      </c>
      <c r="J137" s="4"/>
    </row>
    <row r="138" spans="6:10" x14ac:dyDescent="0.25">
      <c r="F138" s="82" t="s">
        <v>196</v>
      </c>
      <c r="J138" s="4"/>
    </row>
    <row r="139" spans="6:10" x14ac:dyDescent="0.25">
      <c r="F139" s="82" t="s">
        <v>197</v>
      </c>
      <c r="J139" s="4"/>
    </row>
    <row r="140" spans="6:10" x14ac:dyDescent="0.25">
      <c r="F140" s="82" t="s">
        <v>198</v>
      </c>
      <c r="J140" s="4"/>
    </row>
    <row r="141" spans="6:10" x14ac:dyDescent="0.25">
      <c r="F141" s="82" t="s">
        <v>199</v>
      </c>
      <c r="J141" s="4"/>
    </row>
    <row r="142" spans="6:10" x14ac:dyDescent="0.25">
      <c r="F142" s="82" t="s">
        <v>200</v>
      </c>
      <c r="J142" s="4"/>
    </row>
    <row r="143" spans="6:10" x14ac:dyDescent="0.25">
      <c r="F143" s="82" t="s">
        <v>201</v>
      </c>
      <c r="J143" s="4"/>
    </row>
    <row r="144" spans="6:10" x14ac:dyDescent="0.25">
      <c r="F144" s="82" t="s">
        <v>202</v>
      </c>
      <c r="J144" s="4"/>
    </row>
    <row r="145" spans="6:10" x14ac:dyDescent="0.25">
      <c r="F145" s="82" t="s">
        <v>203</v>
      </c>
      <c r="J145" s="4"/>
    </row>
    <row r="146" spans="6:10" x14ac:dyDescent="0.25">
      <c r="F146" s="82" t="s">
        <v>204</v>
      </c>
      <c r="J146" s="4"/>
    </row>
    <row r="147" spans="6:10" x14ac:dyDescent="0.25">
      <c r="F147" s="82"/>
      <c r="J147" s="4"/>
    </row>
    <row r="148" spans="6:10" x14ac:dyDescent="0.25">
      <c r="F148" s="83" t="s">
        <v>205</v>
      </c>
      <c r="J148" s="4"/>
    </row>
    <row r="149" spans="6:10" x14ac:dyDescent="0.25">
      <c r="F149" s="82" t="s">
        <v>206</v>
      </c>
      <c r="J149" s="4"/>
    </row>
    <row r="150" spans="6:10" x14ac:dyDescent="0.25">
      <c r="F150" s="82" t="s">
        <v>207</v>
      </c>
      <c r="J150" s="4"/>
    </row>
    <row r="151" spans="6:10" x14ac:dyDescent="0.25">
      <c r="F151" s="82" t="s">
        <v>208</v>
      </c>
      <c r="I151" s="4"/>
      <c r="J151" s="4"/>
    </row>
    <row r="152" spans="6:10" x14ac:dyDescent="0.25">
      <c r="F152" s="82" t="s">
        <v>209</v>
      </c>
      <c r="I152" s="4"/>
      <c r="J152" s="4"/>
    </row>
    <row r="153" spans="6:10" x14ac:dyDescent="0.25">
      <c r="F153" s="82" t="s">
        <v>210</v>
      </c>
      <c r="I153" s="4"/>
      <c r="J153" s="4"/>
    </row>
    <row r="154" spans="6:10" x14ac:dyDescent="0.25">
      <c r="F154" s="82" t="s">
        <v>211</v>
      </c>
      <c r="I154" s="4"/>
      <c r="J154" s="4"/>
    </row>
    <row r="155" spans="6:10" x14ac:dyDescent="0.25">
      <c r="F155" s="82" t="s">
        <v>212</v>
      </c>
      <c r="I155" s="4"/>
      <c r="J155" s="4"/>
    </row>
    <row r="156" spans="6:10" x14ac:dyDescent="0.25">
      <c r="F156" s="82" t="s">
        <v>213</v>
      </c>
      <c r="I156" s="4"/>
      <c r="J156" s="4"/>
    </row>
    <row r="157" spans="6:10" x14ac:dyDescent="0.25">
      <c r="F157" s="82" t="s">
        <v>214</v>
      </c>
      <c r="I157" s="4"/>
      <c r="J157" s="4"/>
    </row>
    <row r="158" spans="6:10" x14ac:dyDescent="0.25">
      <c r="F158" s="82" t="s">
        <v>215</v>
      </c>
      <c r="I158" s="4"/>
      <c r="J158" s="4"/>
    </row>
    <row r="159" spans="6:10" x14ac:dyDescent="0.25">
      <c r="F159" s="82" t="s">
        <v>216</v>
      </c>
      <c r="I159" s="4"/>
      <c r="J159" s="4"/>
    </row>
    <row r="160" spans="6:10" x14ac:dyDescent="0.25">
      <c r="F160" s="82" t="s">
        <v>217</v>
      </c>
      <c r="I160" s="4"/>
      <c r="J160" s="4"/>
    </row>
    <row r="161" spans="6:10" x14ac:dyDescent="0.25">
      <c r="F161" s="82" t="s">
        <v>218</v>
      </c>
      <c r="I161" s="4"/>
      <c r="J161" s="4"/>
    </row>
    <row r="162" spans="6:10" x14ac:dyDescent="0.25">
      <c r="F162" s="82" t="s">
        <v>219</v>
      </c>
      <c r="I162" s="4"/>
      <c r="J162" s="4"/>
    </row>
    <row r="163" spans="6:10" x14ac:dyDescent="0.25">
      <c r="F163" s="82" t="s">
        <v>220</v>
      </c>
      <c r="I163" s="4"/>
      <c r="J163" s="4"/>
    </row>
    <row r="164" spans="6:10" x14ac:dyDescent="0.25">
      <c r="F164" s="82" t="s">
        <v>221</v>
      </c>
      <c r="I164" s="4"/>
      <c r="J164" s="4"/>
    </row>
    <row r="165" spans="6:10" x14ac:dyDescent="0.25">
      <c r="F165" s="82" t="s">
        <v>222</v>
      </c>
      <c r="I165" s="4"/>
      <c r="J165" s="4"/>
    </row>
    <row r="166" spans="6:10" x14ac:dyDescent="0.25">
      <c r="F166" s="82" t="s">
        <v>223</v>
      </c>
      <c r="I166" s="4"/>
      <c r="J166" s="4"/>
    </row>
    <row r="167" spans="6:10" x14ac:dyDescent="0.25">
      <c r="F167" s="82" t="s">
        <v>224</v>
      </c>
      <c r="J167" s="4"/>
    </row>
    <row r="168" spans="6:10" x14ac:dyDescent="0.25">
      <c r="F168" s="82" t="s">
        <v>225</v>
      </c>
      <c r="J168" s="4"/>
    </row>
    <row r="169" spans="6:10" x14ac:dyDescent="0.25">
      <c r="F169" s="82"/>
      <c r="J169" s="4"/>
    </row>
    <row r="170" spans="6:10" x14ac:dyDescent="0.25">
      <c r="F170" s="83" t="s">
        <v>226</v>
      </c>
      <c r="J170" s="4"/>
    </row>
    <row r="171" spans="6:10" x14ac:dyDescent="0.25">
      <c r="F171" s="82" t="s">
        <v>227</v>
      </c>
      <c r="J171" s="4"/>
    </row>
    <row r="172" spans="6:10" x14ac:dyDescent="0.25">
      <c r="F172" s="82" t="s">
        <v>228</v>
      </c>
      <c r="J172" s="4"/>
    </row>
    <row r="173" spans="6:10" x14ac:dyDescent="0.25">
      <c r="F173" s="82" t="s">
        <v>229</v>
      </c>
      <c r="J173" s="4"/>
    </row>
    <row r="174" spans="6:10" x14ac:dyDescent="0.25">
      <c r="F174" s="82" t="s">
        <v>230</v>
      </c>
      <c r="J174" s="4"/>
    </row>
    <row r="175" spans="6:10" x14ac:dyDescent="0.25">
      <c r="F175" s="82" t="s">
        <v>231</v>
      </c>
      <c r="J175" s="4"/>
    </row>
    <row r="176" spans="6:10" x14ac:dyDescent="0.25">
      <c r="F176" s="82" t="s">
        <v>232</v>
      </c>
      <c r="J176" s="4"/>
    </row>
    <row r="177" spans="6:10" x14ac:dyDescent="0.25">
      <c r="F177" s="82" t="s">
        <v>233</v>
      </c>
      <c r="J177" s="4"/>
    </row>
    <row r="178" spans="6:10" x14ac:dyDescent="0.25">
      <c r="F178" s="82" t="s">
        <v>234</v>
      </c>
      <c r="J178" s="4"/>
    </row>
    <row r="179" spans="6:10" x14ac:dyDescent="0.25">
      <c r="F179" s="82" t="s">
        <v>235</v>
      </c>
      <c r="J179" s="4"/>
    </row>
    <row r="180" spans="6:10" x14ac:dyDescent="0.25">
      <c r="F180" s="82" t="s">
        <v>236</v>
      </c>
      <c r="J180" s="4"/>
    </row>
    <row r="181" spans="6:10" x14ac:dyDescent="0.25">
      <c r="F181" s="82" t="s">
        <v>237</v>
      </c>
      <c r="J181" s="4"/>
    </row>
    <row r="182" spans="6:10" x14ac:dyDescent="0.25">
      <c r="F182" s="82" t="s">
        <v>238</v>
      </c>
      <c r="J182" s="4"/>
    </row>
    <row r="183" spans="6:10" x14ac:dyDescent="0.25">
      <c r="F183" s="82" t="s">
        <v>239</v>
      </c>
      <c r="J183" s="4"/>
    </row>
    <row r="184" spans="6:10" x14ac:dyDescent="0.25">
      <c r="F184" s="82" t="s">
        <v>240</v>
      </c>
      <c r="J184" s="4"/>
    </row>
    <row r="185" spans="6:10" x14ac:dyDescent="0.25">
      <c r="F185" s="82" t="s">
        <v>241</v>
      </c>
      <c r="J185" s="4"/>
    </row>
    <row r="186" spans="6:10" x14ac:dyDescent="0.25">
      <c r="F186" s="82" t="s">
        <v>242</v>
      </c>
      <c r="J186" s="4"/>
    </row>
    <row r="187" spans="6:10" x14ac:dyDescent="0.25">
      <c r="F187" s="82" t="s">
        <v>243</v>
      </c>
      <c r="J187" s="4"/>
    </row>
    <row r="188" spans="6:10" x14ac:dyDescent="0.25">
      <c r="F188" s="82" t="s">
        <v>244</v>
      </c>
      <c r="J188" s="4"/>
    </row>
    <row r="189" spans="6:10" x14ac:dyDescent="0.25">
      <c r="F189" s="82" t="s">
        <v>245</v>
      </c>
      <c r="J189" s="4"/>
    </row>
    <row r="190" spans="6:10" x14ac:dyDescent="0.25">
      <c r="F190" s="82" t="s">
        <v>246</v>
      </c>
      <c r="J190" s="4"/>
    </row>
    <row r="191" spans="6:10" x14ac:dyDescent="0.25">
      <c r="F191" s="82" t="s">
        <v>247</v>
      </c>
      <c r="J191" s="4"/>
    </row>
    <row r="192" spans="6:10" x14ac:dyDescent="0.25">
      <c r="F192" s="82" t="s">
        <v>248</v>
      </c>
      <c r="J192" s="4"/>
    </row>
    <row r="193" spans="6:10" x14ac:dyDescent="0.25">
      <c r="F193" s="82" t="s">
        <v>249</v>
      </c>
      <c r="J193" s="4"/>
    </row>
    <row r="194" spans="6:10" x14ac:dyDescent="0.25">
      <c r="F194" s="82" t="s">
        <v>250</v>
      </c>
      <c r="J194" s="4"/>
    </row>
    <row r="195" spans="6:10" x14ac:dyDescent="0.25">
      <c r="F195" s="82" t="s">
        <v>251</v>
      </c>
      <c r="J195" s="4"/>
    </row>
    <row r="196" spans="6:10" x14ac:dyDescent="0.25">
      <c r="F196" s="82" t="s">
        <v>252</v>
      </c>
      <c r="J196" s="4"/>
    </row>
    <row r="197" spans="6:10" x14ac:dyDescent="0.25">
      <c r="F197" s="82" t="s">
        <v>253</v>
      </c>
      <c r="J197" s="4"/>
    </row>
    <row r="198" spans="6:10" x14ac:dyDescent="0.25">
      <c r="F198" s="82" t="s">
        <v>254</v>
      </c>
      <c r="J198" s="4"/>
    </row>
    <row r="199" spans="6:10" x14ac:dyDescent="0.25">
      <c r="F199" s="82" t="s">
        <v>255</v>
      </c>
      <c r="J199" s="4"/>
    </row>
    <row r="200" spans="6:10" x14ac:dyDescent="0.25">
      <c r="F200" s="82" t="s">
        <v>256</v>
      </c>
      <c r="J200" s="4"/>
    </row>
    <row r="201" spans="6:10" x14ac:dyDescent="0.25">
      <c r="F201" s="82" t="s">
        <v>257</v>
      </c>
      <c r="J201" s="4"/>
    </row>
    <row r="202" spans="6:10" x14ac:dyDescent="0.25">
      <c r="F202" s="82" t="s">
        <v>258</v>
      </c>
      <c r="J202" s="4"/>
    </row>
    <row r="203" spans="6:10" x14ac:dyDescent="0.25">
      <c r="F203" s="82" t="s">
        <v>259</v>
      </c>
      <c r="J203" s="4"/>
    </row>
    <row r="204" spans="6:10" x14ac:dyDescent="0.25">
      <c r="F204" s="82" t="s">
        <v>260</v>
      </c>
      <c r="J204" s="4"/>
    </row>
    <row r="205" spans="6:10" x14ac:dyDescent="0.25">
      <c r="F205" s="82" t="s">
        <v>261</v>
      </c>
      <c r="J205" s="4"/>
    </row>
    <row r="206" spans="6:10" x14ac:dyDescent="0.25">
      <c r="F206" s="82" t="s">
        <v>262</v>
      </c>
    </row>
    <row r="207" spans="6:10" x14ac:dyDescent="0.25">
      <c r="F207" s="82" t="s">
        <v>263</v>
      </c>
    </row>
    <row r="208" spans="6:10" x14ac:dyDescent="0.25">
      <c r="F208" s="82" t="s">
        <v>264</v>
      </c>
    </row>
    <row r="209" spans="6:6" x14ac:dyDescent="0.25">
      <c r="F209" s="82" t="s">
        <v>265</v>
      </c>
    </row>
    <row r="210" spans="6:6" x14ac:dyDescent="0.25">
      <c r="F210" s="82" t="s">
        <v>266</v>
      </c>
    </row>
    <row r="211" spans="6:6" x14ac:dyDescent="0.25">
      <c r="F211" s="82" t="s">
        <v>267</v>
      </c>
    </row>
    <row r="212" spans="6:6" x14ac:dyDescent="0.25">
      <c r="F212" s="82" t="s">
        <v>40</v>
      </c>
    </row>
  </sheetData>
  <sheetProtection password="8962" sheet="1" objects="1" scenarios="1"/>
  <autoFilter ref="A2:F52"/>
  <sortState ref="A4:A13">
    <sortCondition ref="A4:A13"/>
  </sortState>
  <dataConsolidate/>
  <customSheetViews>
    <customSheetView guid="{93D0CFC7-D959-4D83-A574-26ACCDBB9584}" hiddenRows="1" state="hidden" topLeftCell="E1">
      <selection activeCell="N7" sqref="N7"/>
      <pageMargins left="0.7" right="0.7" top="0.75" bottom="0.75" header="0.3" footer="0.3"/>
      <pageSetup paperSize="9" orientation="portrait"/>
    </customSheetView>
    <customSheetView guid="{E739C440-4E3F-4E66-A6A5-9B6BA507EFD5}" hiddenRows="1" state="hidden">
      <selection activeCell="B13" sqref="B13"/>
      <pageMargins left="0.7" right="0.7" top="0.75" bottom="0.75" header="0.3" footer="0.3"/>
      <pageSetup paperSize="9" orientation="portrait"/>
    </customSheetView>
    <customSheetView guid="{1EA9C84E-8D26-3643-8217-5529BAAD24A8}" hiddenRows="1" state="hidden">
      <selection activeCell="B13" sqref="B13"/>
      <pageMargins left="0.7" right="0.7" top="0.75" bottom="0.75" header="0.3" footer="0.3"/>
      <pageSetup paperSize="9" orientation="portrait"/>
    </customSheetView>
  </customSheetViews>
  <mergeCells count="3">
    <mergeCell ref="I36:M36"/>
    <mergeCell ref="I37:J37"/>
    <mergeCell ref="L37:M3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GK190"/>
  <sheetViews>
    <sheetView showGridLines="0" showRowColHeaders="0" tabSelected="1" topLeftCell="A10" zoomScale="90" zoomScaleNormal="90" zoomScalePageLayoutView="80" workbookViewId="0">
      <selection activeCell="F24" sqref="F24"/>
    </sheetView>
  </sheetViews>
  <sheetFormatPr baseColWidth="10" defaultColWidth="11" defaultRowHeight="15" x14ac:dyDescent="0.25"/>
  <cols>
    <col min="1" max="1" width="0.140625" style="96" customWidth="1"/>
    <col min="2" max="2" width="1.7109375" style="96" customWidth="1"/>
    <col min="3" max="3" width="21" style="15" customWidth="1"/>
    <col min="4" max="4" width="23.7109375" style="15" customWidth="1"/>
    <col min="5" max="5" width="11.85546875" style="15" customWidth="1"/>
    <col min="6" max="6" width="14.85546875" style="15" customWidth="1"/>
    <col min="7" max="7" width="17.42578125" style="9" customWidth="1"/>
    <col min="8" max="8" width="18.7109375" style="9" customWidth="1"/>
    <col min="9" max="9" width="21.5703125" style="9" customWidth="1"/>
    <col min="10" max="10" width="19.28515625" style="9" customWidth="1"/>
    <col min="11" max="11" width="18.5703125" style="9" customWidth="1"/>
    <col min="12" max="12" width="2.42578125" style="16" customWidth="1"/>
    <col min="13" max="13" width="14.7109375" style="17" customWidth="1"/>
    <col min="14" max="14" width="14.42578125" style="9" customWidth="1"/>
    <col min="15" max="15" width="14.140625" style="9" customWidth="1"/>
    <col min="16" max="16" width="17.7109375" style="9" bestFit="1" customWidth="1"/>
    <col min="17" max="17" width="15" style="9" customWidth="1"/>
    <col min="18" max="18" width="12.42578125" style="9" customWidth="1"/>
    <col min="19" max="19" width="11.7109375" style="21" customWidth="1"/>
    <col min="20" max="20" width="2.140625" style="38" customWidth="1"/>
    <col min="21" max="21" width="13.5703125" style="38" customWidth="1"/>
    <col min="22" max="22" width="2.140625" style="38" customWidth="1"/>
    <col min="23" max="23" width="27.140625" style="15" customWidth="1"/>
    <col min="24" max="24" width="18.85546875" style="15" customWidth="1"/>
    <col min="25" max="29" width="11.140625" style="9" customWidth="1"/>
    <col min="30" max="30" width="10.140625" style="9" customWidth="1"/>
    <col min="31" max="32" width="11.140625" style="9" customWidth="1"/>
    <col min="33" max="33" width="2.7109375" style="9" customWidth="1"/>
    <col min="34" max="34" width="12.28515625" style="9" customWidth="1"/>
    <col min="35" max="35" width="14.7109375" style="2" customWidth="1"/>
    <col min="36" max="36" width="14.140625" style="20" customWidth="1"/>
    <col min="37" max="37" width="16.140625" style="20" customWidth="1"/>
    <col min="38" max="38" width="18.140625" style="20" customWidth="1"/>
    <col min="39" max="39" width="20.7109375" style="2" customWidth="1"/>
    <col min="40" max="40" width="1.42578125" style="7" customWidth="1"/>
    <col min="41" max="193" width="11" style="7"/>
    <col min="194" max="16384" width="11" style="9"/>
  </cols>
  <sheetData>
    <row r="1" spans="1:193" s="18" customFormat="1" x14ac:dyDescent="0.25">
      <c r="C1" s="118"/>
      <c r="D1" s="118"/>
      <c r="E1" s="118"/>
      <c r="F1" s="118"/>
      <c r="G1" s="74"/>
      <c r="H1" s="74"/>
      <c r="L1" s="75"/>
      <c r="M1" s="76"/>
      <c r="N1" s="74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112"/>
      <c r="AJ1" s="148"/>
      <c r="AK1" s="112"/>
      <c r="AL1" s="112"/>
    </row>
    <row r="2" spans="1:193" s="18" customFormat="1" ht="14.65" customHeight="1" x14ac:dyDescent="0.25">
      <c r="C2" s="244">
        <f>SUBTOTAL(9,A20:A231)</f>
        <v>0</v>
      </c>
      <c r="D2" s="119"/>
      <c r="E2" s="119"/>
      <c r="F2" s="118"/>
      <c r="G2" s="74"/>
      <c r="H2" s="74"/>
      <c r="L2" s="75"/>
      <c r="M2" s="76"/>
      <c r="N2" s="74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112"/>
      <c r="AJ2" s="148"/>
      <c r="AK2" s="112"/>
      <c r="AL2" s="112"/>
    </row>
    <row r="3" spans="1:193" s="18" customFormat="1" ht="15.4" customHeight="1" x14ac:dyDescent="0.25">
      <c r="C3" s="244"/>
      <c r="D3" s="119"/>
      <c r="E3" s="119"/>
      <c r="F3" s="118"/>
      <c r="G3" s="74"/>
      <c r="H3" s="74"/>
      <c r="L3" s="75"/>
      <c r="M3" s="76"/>
      <c r="N3" s="74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112"/>
      <c r="AJ3" s="148"/>
      <c r="AK3" s="112"/>
      <c r="AL3" s="112"/>
    </row>
    <row r="4" spans="1:193" s="18" customFormat="1" ht="14.65" customHeight="1" x14ac:dyDescent="0.25">
      <c r="C4" s="244"/>
      <c r="D4" s="119"/>
      <c r="E4" s="119"/>
      <c r="F4" s="118"/>
      <c r="G4" s="74"/>
      <c r="H4" s="74"/>
      <c r="L4" s="75"/>
      <c r="M4" s="76"/>
      <c r="N4" s="74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112"/>
      <c r="AJ4" s="148"/>
      <c r="AK4" s="112"/>
      <c r="AL4" s="112"/>
    </row>
    <row r="5" spans="1:193" s="18" customFormat="1" ht="18" customHeight="1" x14ac:dyDescent="0.25">
      <c r="C5" s="244"/>
      <c r="D5" s="119"/>
      <c r="E5" s="119"/>
      <c r="F5" s="118"/>
      <c r="G5" s="74"/>
      <c r="H5" s="74"/>
      <c r="L5" s="75"/>
      <c r="M5" s="76"/>
      <c r="N5" s="74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112"/>
      <c r="AJ5" s="148"/>
      <c r="AK5" s="112"/>
      <c r="AL5" s="112"/>
    </row>
    <row r="6" spans="1:193" s="18" customFormat="1" ht="18.75" customHeight="1" x14ac:dyDescent="0.25">
      <c r="C6" s="244"/>
      <c r="D6" s="119"/>
      <c r="E6" s="119"/>
      <c r="F6" s="125"/>
      <c r="G6" s="74"/>
      <c r="H6" s="74"/>
      <c r="L6" s="75"/>
      <c r="M6" s="76"/>
      <c r="N6" s="74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112"/>
      <c r="AJ6" s="148"/>
      <c r="AK6" s="112"/>
      <c r="AL6" s="112"/>
    </row>
    <row r="7" spans="1:193" s="59" customFormat="1" ht="14.45" customHeight="1" x14ac:dyDescent="0.25">
      <c r="C7" s="244"/>
      <c r="D7" s="113"/>
      <c r="E7" s="113"/>
      <c r="F7" s="113"/>
      <c r="G7" s="60"/>
      <c r="H7" s="60"/>
      <c r="L7" s="61"/>
      <c r="M7" s="62"/>
      <c r="N7" s="60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63"/>
      <c r="AJ7" s="63"/>
      <c r="AK7" s="63"/>
      <c r="AL7" s="63"/>
    </row>
    <row r="8" spans="1:193" s="59" customFormat="1" x14ac:dyDescent="0.25">
      <c r="C8" s="244"/>
      <c r="D8" s="113"/>
      <c r="E8" s="113"/>
      <c r="F8" s="113"/>
      <c r="G8" s="60"/>
      <c r="H8" s="60"/>
      <c r="L8" s="61"/>
      <c r="M8" s="62"/>
      <c r="N8" s="60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63"/>
      <c r="AJ8" s="63"/>
      <c r="AK8" s="63"/>
      <c r="AL8" s="63"/>
    </row>
    <row r="9" spans="1:193" s="59" customFormat="1" x14ac:dyDescent="0.25">
      <c r="C9" s="113"/>
      <c r="D9" s="113"/>
      <c r="E9" s="113"/>
      <c r="F9" s="113"/>
      <c r="G9" s="60"/>
      <c r="H9" s="60"/>
      <c r="L9" s="61"/>
      <c r="M9" s="62"/>
      <c r="N9" s="60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63"/>
      <c r="AJ9" s="63"/>
      <c r="AK9" s="63"/>
      <c r="AL9" s="63"/>
    </row>
    <row r="10" spans="1:193" s="59" customFormat="1" x14ac:dyDescent="0.25">
      <c r="C10" s="123" t="s">
        <v>0</v>
      </c>
      <c r="D10" s="7"/>
      <c r="E10" s="7"/>
      <c r="F10" s="113"/>
      <c r="G10" s="124" t="s">
        <v>15</v>
      </c>
      <c r="H10" s="60"/>
      <c r="K10" s="121"/>
      <c r="L10" s="121"/>
      <c r="M10" s="121"/>
      <c r="N10" s="60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63"/>
      <c r="AJ10" s="63"/>
      <c r="AK10" s="63"/>
      <c r="AL10" s="63"/>
    </row>
    <row r="11" spans="1:193" s="59" customFormat="1" ht="26.25" x14ac:dyDescent="0.4">
      <c r="C11" s="238"/>
      <c r="D11" s="239"/>
      <c r="E11" s="240"/>
      <c r="F11" s="126"/>
      <c r="G11" s="248"/>
      <c r="H11" s="249"/>
      <c r="I11" s="250"/>
      <c r="J11" s="122"/>
      <c r="K11" s="122"/>
      <c r="L11" s="122"/>
      <c r="M11" s="122"/>
      <c r="N11" s="60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63"/>
      <c r="AJ11" s="63"/>
      <c r="AK11" s="63"/>
      <c r="AL11" s="63"/>
    </row>
    <row r="12" spans="1:193" s="59" customFormat="1" x14ac:dyDescent="0.25">
      <c r="C12" s="123" t="s">
        <v>1</v>
      </c>
      <c r="D12" s="7"/>
      <c r="E12" s="7"/>
      <c r="F12" s="113"/>
      <c r="G12" s="123" t="s">
        <v>16</v>
      </c>
      <c r="H12" s="60"/>
      <c r="K12" s="7"/>
      <c r="L12" s="7"/>
      <c r="M12" s="7"/>
      <c r="N12" s="60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63"/>
      <c r="AJ12" s="63"/>
      <c r="AK12" s="63"/>
      <c r="AL12" s="63"/>
    </row>
    <row r="13" spans="1:193" s="59" customFormat="1" ht="26.25" x14ac:dyDescent="0.4">
      <c r="C13" s="245"/>
      <c r="D13" s="246"/>
      <c r="E13" s="247"/>
      <c r="F13" s="127"/>
      <c r="G13" s="248"/>
      <c r="H13" s="249"/>
      <c r="I13" s="250"/>
      <c r="J13" s="122"/>
      <c r="K13" s="122"/>
      <c r="L13" s="122"/>
      <c r="M13" s="122"/>
      <c r="N13" s="60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63"/>
      <c r="AJ13" s="63"/>
      <c r="AK13" s="63"/>
      <c r="AL13" s="63"/>
    </row>
    <row r="14" spans="1:193" s="59" customFormat="1" ht="11.65" customHeight="1" x14ac:dyDescent="0.35">
      <c r="C14" s="120"/>
      <c r="D14" s="120"/>
      <c r="E14" s="120"/>
      <c r="F14" s="126"/>
      <c r="G14" s="60"/>
      <c r="H14" s="60"/>
      <c r="L14" s="61"/>
      <c r="M14" s="62"/>
      <c r="N14" s="60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63"/>
      <c r="AJ14" s="63"/>
      <c r="AK14" s="63"/>
      <c r="AL14" s="63"/>
    </row>
    <row r="15" spans="1:193" s="59" customFormat="1" ht="23.25" customHeight="1" thickBot="1" x14ac:dyDescent="0.5">
      <c r="C15" s="7" t="s">
        <v>282</v>
      </c>
      <c r="D15" s="120"/>
      <c r="E15" s="120"/>
      <c r="F15" s="120"/>
      <c r="G15" s="64"/>
      <c r="H15" s="64"/>
      <c r="I15" s="64"/>
      <c r="J15" s="64"/>
      <c r="K15" s="64"/>
      <c r="L15" s="65"/>
      <c r="M15" s="66"/>
      <c r="N15" s="64"/>
      <c r="O15" s="64"/>
      <c r="P15" s="64"/>
      <c r="Q15" s="64"/>
      <c r="R15" s="64"/>
      <c r="S15" s="63"/>
      <c r="T15" s="67"/>
      <c r="U15" s="67"/>
      <c r="V15" s="67"/>
      <c r="W15" s="113"/>
      <c r="X15" s="113"/>
      <c r="AE15" s="68"/>
      <c r="AF15" s="68"/>
      <c r="AM15" s="77"/>
      <c r="AN15" s="77"/>
    </row>
    <row r="16" spans="1:193" s="14" customFormat="1" ht="24" customHeight="1" thickTop="1" x14ac:dyDescent="0.25">
      <c r="A16" s="96"/>
      <c r="B16" s="96"/>
      <c r="C16" s="151"/>
      <c r="D16" s="152"/>
      <c r="E16" s="152"/>
      <c r="F16" s="152"/>
      <c r="G16" s="153"/>
      <c r="H16" s="154"/>
      <c r="I16" s="155"/>
      <c r="J16" s="155"/>
      <c r="K16" s="156"/>
      <c r="L16" s="35"/>
      <c r="M16" s="223"/>
      <c r="N16" s="224"/>
      <c r="O16" s="224"/>
      <c r="P16" s="224"/>
      <c r="Q16" s="224"/>
      <c r="R16" s="224"/>
      <c r="S16" s="225"/>
      <c r="T16" s="19"/>
      <c r="U16" s="142"/>
      <c r="V16" s="19"/>
      <c r="W16" s="223"/>
      <c r="X16" s="224"/>
      <c r="Y16" s="224"/>
      <c r="Z16" s="224"/>
      <c r="AA16" s="224"/>
      <c r="AB16" s="224"/>
      <c r="AC16" s="224"/>
      <c r="AD16" s="224"/>
      <c r="AE16" s="224"/>
      <c r="AF16" s="224"/>
      <c r="AG16" s="61"/>
      <c r="AH16" s="73"/>
      <c r="AI16" s="73"/>
      <c r="AJ16" s="73"/>
      <c r="AK16" s="73"/>
      <c r="AL16" s="73"/>
      <c r="AM16" s="78"/>
      <c r="AN16" s="77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</row>
    <row r="17" spans="1:193" s="13" customFormat="1" ht="16.149999999999999" customHeight="1" thickBot="1" x14ac:dyDescent="0.3">
      <c r="A17" s="96"/>
      <c r="B17" s="96"/>
      <c r="C17" s="157"/>
      <c r="D17" s="31"/>
      <c r="E17" s="31"/>
      <c r="F17" s="31"/>
      <c r="G17" s="132"/>
      <c r="H17" s="136"/>
      <c r="I17" s="133"/>
      <c r="J17" s="133"/>
      <c r="K17" s="158"/>
      <c r="L17" s="35"/>
      <c r="M17" s="226"/>
      <c r="N17" s="227"/>
      <c r="O17" s="227"/>
      <c r="P17" s="227"/>
      <c r="Q17" s="227"/>
      <c r="R17" s="227"/>
      <c r="S17" s="228"/>
      <c r="T17" s="19"/>
      <c r="U17" s="143" t="s">
        <v>310</v>
      </c>
      <c r="V17" s="19"/>
      <c r="W17" s="231"/>
      <c r="X17" s="232"/>
      <c r="Y17" s="232"/>
      <c r="Z17" s="232"/>
      <c r="AA17" s="232"/>
      <c r="AB17" s="232"/>
      <c r="AC17" s="232"/>
      <c r="AD17" s="232"/>
      <c r="AE17" s="232"/>
      <c r="AF17" s="232"/>
      <c r="AG17" s="61"/>
      <c r="AH17" s="73"/>
      <c r="AI17" s="73"/>
      <c r="AJ17" s="73"/>
      <c r="AK17" s="73"/>
      <c r="AL17" s="73"/>
      <c r="AM17" s="72"/>
      <c r="AN17" s="61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</row>
    <row r="18" spans="1:193" s="13" customFormat="1" ht="24" customHeight="1" thickBot="1" x14ac:dyDescent="0.5">
      <c r="A18" s="96"/>
      <c r="B18" s="96"/>
      <c r="C18" s="157"/>
      <c r="D18" s="31"/>
      <c r="E18" s="31"/>
      <c r="F18" s="31"/>
      <c r="G18" s="241"/>
      <c r="H18" s="242"/>
      <c r="I18" s="242"/>
      <c r="J18" s="242"/>
      <c r="K18" s="243"/>
      <c r="L18" s="35"/>
      <c r="M18" s="233" t="s">
        <v>6</v>
      </c>
      <c r="N18" s="234"/>
      <c r="O18" s="235"/>
      <c r="P18" s="94"/>
      <c r="Q18" s="236" t="s">
        <v>7</v>
      </c>
      <c r="R18" s="234"/>
      <c r="S18" s="237"/>
      <c r="T18" s="36"/>
      <c r="U18" s="144"/>
      <c r="V18" s="36"/>
      <c r="W18" s="128"/>
      <c r="X18" s="149"/>
      <c r="Y18" s="222"/>
      <c r="Z18" s="222"/>
      <c r="AA18" s="222"/>
      <c r="AB18" s="222"/>
      <c r="AC18" s="222"/>
      <c r="AD18" s="222"/>
      <c r="AE18" s="222"/>
      <c r="AF18" s="222"/>
      <c r="AG18" s="36"/>
      <c r="AH18" s="230"/>
      <c r="AI18" s="230"/>
      <c r="AJ18" s="230"/>
      <c r="AK18" s="230"/>
      <c r="AL18" s="230"/>
      <c r="AM18" s="230"/>
      <c r="AN18" s="115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</row>
    <row r="19" spans="1:193" s="58" customFormat="1" ht="30" customHeight="1" thickBot="1" x14ac:dyDescent="0.45">
      <c r="A19" s="97"/>
      <c r="B19" s="97"/>
      <c r="C19" s="159" t="s">
        <v>2</v>
      </c>
      <c r="D19" s="129" t="s">
        <v>3</v>
      </c>
      <c r="E19" s="131" t="s">
        <v>4</v>
      </c>
      <c r="F19" s="130" t="s">
        <v>5</v>
      </c>
      <c r="G19" s="134" t="s">
        <v>293</v>
      </c>
      <c r="H19" s="135" t="s">
        <v>295</v>
      </c>
      <c r="I19" s="135" t="s">
        <v>294</v>
      </c>
      <c r="J19" s="135" t="s">
        <v>296</v>
      </c>
      <c r="K19" s="160" t="s">
        <v>292</v>
      </c>
      <c r="L19" s="37" t="s">
        <v>49</v>
      </c>
      <c r="M19" s="53" t="s">
        <v>284</v>
      </c>
      <c r="N19" s="54" t="s">
        <v>285</v>
      </c>
      <c r="O19" s="54" t="s">
        <v>286</v>
      </c>
      <c r="P19" s="54"/>
      <c r="Q19" s="54" t="s">
        <v>41</v>
      </c>
      <c r="R19" s="54" t="s">
        <v>42</v>
      </c>
      <c r="S19" s="55" t="s">
        <v>43</v>
      </c>
      <c r="T19" s="56" t="s">
        <v>50</v>
      </c>
      <c r="U19" s="145" t="s">
        <v>311</v>
      </c>
      <c r="V19" s="56" t="s">
        <v>50</v>
      </c>
      <c r="W19" s="57" t="s">
        <v>28</v>
      </c>
      <c r="X19" s="150" t="s">
        <v>318</v>
      </c>
      <c r="Y19" s="251">
        <v>42444</v>
      </c>
      <c r="Z19" s="251">
        <v>42445</v>
      </c>
      <c r="AA19" s="251">
        <v>42446</v>
      </c>
      <c r="AB19" s="251">
        <v>42447</v>
      </c>
      <c r="AC19" s="251">
        <v>42448</v>
      </c>
      <c r="AD19" s="251">
        <v>42449</v>
      </c>
      <c r="AE19" s="251">
        <v>42450</v>
      </c>
      <c r="AF19" s="251">
        <v>42451</v>
      </c>
      <c r="AG19" s="43" t="s">
        <v>44</v>
      </c>
      <c r="AH19" s="79" t="s">
        <v>38</v>
      </c>
      <c r="AI19" s="80" t="s">
        <v>28</v>
      </c>
      <c r="AJ19" s="80" t="s">
        <v>318</v>
      </c>
      <c r="AK19" s="80" t="s">
        <v>283</v>
      </c>
      <c r="AL19" s="80" t="s">
        <v>273</v>
      </c>
      <c r="AM19" s="80" t="s">
        <v>14</v>
      </c>
      <c r="AN19" s="115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</row>
    <row r="20" spans="1:193" ht="18" customHeight="1" thickTop="1" x14ac:dyDescent="0.3">
      <c r="A20" s="96">
        <f>IF(C20&gt;1,1,0)</f>
        <v>0</v>
      </c>
      <c r="C20" s="161"/>
      <c r="D20" s="93"/>
      <c r="E20" s="176"/>
      <c r="F20" s="177"/>
      <c r="G20" s="178"/>
      <c r="H20" s="179"/>
      <c r="I20" s="180"/>
      <c r="J20" s="179"/>
      <c r="K20" s="181"/>
      <c r="L20" s="33"/>
      <c r="M20" s="201"/>
      <c r="N20" s="202"/>
      <c r="O20" s="203"/>
      <c r="P20" s="203"/>
      <c r="Q20" s="204"/>
      <c r="R20" s="202"/>
      <c r="S20" s="205"/>
      <c r="T20" s="32"/>
      <c r="U20" s="194"/>
      <c r="V20" s="32"/>
      <c r="W20" s="195"/>
      <c r="X20" s="197"/>
      <c r="Y20" s="22"/>
      <c r="Z20" s="22"/>
      <c r="AA20" s="22"/>
      <c r="AB20" s="22"/>
      <c r="AC20" s="22"/>
      <c r="AD20" s="22"/>
      <c r="AE20" s="22"/>
      <c r="AF20" s="22"/>
      <c r="AG20" s="43" t="s">
        <v>44</v>
      </c>
      <c r="AH20" s="198">
        <f t="shared" ref="AH20:AH50" si="0">IF(F20="Athlete",FEE)
+IF(F20="Coach",FEE)
+IF(F20="Delegate",FEE)
+IF(F20="Official",FEE)
+IF(F20="Medic",FEE)
+IF(F20="Referee",FEE)</f>
        <v>0</v>
      </c>
      <c r="AI20" s="198">
        <f t="shared" ref="AI20:AI50" si="1">IF(AND(W20="WEARE CHAMARTIN",Y20="Single"),WA_IN,0)
+IF(AND(W20="WEARE CHAMARTIN",Y20="Twin"),WA_DB,0)
+IF(AND(W20="WEARE CHAMARTIN",Y20="Triple"),WA_TR,0)
+IF(AND(W20="WEARE CHAMARTIN",Z20="Single"),WA_IN,0)
+IF(AND(W20="WEARE CHAMARTIN",Z20="Twin"),WA_DB,0)
+IF(AND(W20="WEARE CHAMARTIN",Z20="Triple"),WA_TR,0)
+IF(AND(W20="WEARE CHAMARTIN",AA20="Single"),WA_IN,0)
+IF(AND(W20="WEARE CHAMARTIN",AA20="Twin"),WA_DB,0)
+IF(AND(W20="WEARE CHAMARTIN",AA20="Triple"),WA_TR,0)
+IF(AND(W20="WEARE CHAMARTIN",AB20="Single"),WA_IN,0)
+IF(AND(W20="WEARE CHAMARTIN",AB20="Twin"),WA_DB,0)
+IF(AND(W20="WEARE CHAMARTIN",AB20="Triple"),WA_TR,0)
+IF(AND(W20="WEARE CHAMARTIN",AC20="Single"),WA_IN,0)
+IF(AND(W20="WEARE CHAMARTIN",AC20="Twin"),WA_DB,0)
+IF(AND(W20="WEARE CHAMARTIN",AC20="Triple"),WA_TR,0)
+IF(AND(W20="WEARE CHAMARTIN",AD20="Single"),WA_IN,0)
+IF(AND(W20="WEARE CHAMARTIN",AD20="Twin"),WA_DB,0)
+IF(AND(W20="WEARE CHAMARTIN",AD20="Triple"),WA_TR,0)
+IF(AND(W20="WEARE CHAMARTIN",AE20="Single"),WA_IN,0)
+IF(AND(W20="WEARE CHAMARTIN",AE20="Twin"),WA_DB,0)
+IF(AND(W20="WEARE CHAMARTIN",AE20="Triple"),WA_TR,0)
+IF(AND(W20="WEARE CHAMARTIN",AF20="Single"),WA_IN,0)
+IF(AND(W20="WEARE CHAMARTIN",AF20="Twin"),WA_DB,0)
+IF(AND(W20="WEARE CHAMARTIN",AF20="Triple"),WA_TR,0)
+IF(AND(W20="TRYP CHAMARTIN",Y20="Single"),CH_IN,0)
+IF(AND(W20="TRYP CHAMARTIN",Y20="Twin"),CH_DB,0)
+IF(AND(W20="TRYP CHAMARTIN",Y20="Triple"),CM_TR,0)
+IF(AND(W20="TRYP CHAMARTIN",Z20="Single"),CH_IN,0)
+IF(AND(W20="TRYP CHAMARTIN",Z20="Twin"),CH_DB,0)
+IF(AND(W20="TRYP CHAMARTIN",Z20="Triple"),CM_TR,0)
+IF(AND(W20="TRYP CHAMARTIN",AA20="Single"),CH_IN,0)
+IF(AND(W20="TRYP CHAMARTIN",AA20="Twin"),CH_DB,0)
+IF(AND(W20="TRYP CHAMARTIN",AA20="Triple"),CM_TR,0)
+IF(AND(W20="TRYP CHAMARTIN",AB20="Single"),CH_IN,0)
+IF(AND(W20="TRYP CHAMARTIN",AB20="Twin"),CH_DB,0)
+IF(AND(W20="TRYP CHAMARTIN",AB20="Triple"),CM_TR,0)
+IF(AND(W20="TRYP CHAMARTIN",AC20="Single"),CH_IN,0)
+IF(AND(W20="TRYP CHAMARTIN",AC20="Twin"),CH_DB,0)
+IF(AND(W20="TRYP CHAMARTIN",AC20="Triple"),CM_TR,0)
+IF(AND(W20="TRYP CHAMARTIN",AD20="Single"),CH_IN,0)
+IF(AND(W20="TRYP CHAMARTIN",AD20="Twin"),CH_DB,0)
+IF(AND(W20="TRYP CHAMARTIN",AD20="Triple"),CM_TR,0)
+IF(AND(W20="TRYP CHAMARTIN",AE20="Single"),CH_IN,0)
+IF(AND(W20="TRYP CHAMARTIN",AE20="Twin"),CH_DB,0)
+IF(AND(W20="TRYP CHAMARTIN",AE20="Triple"),CM_TR,0)
+IF(AND(W20="TRYP CHAMARTIN",AF20="Single"),CH_IN,0)
+IF(AND(W20="TRYP CHAMARTIN",AF20="Twin"),CH_DB,0)
+IF(AND(W20="TRYP CHAMARTIN",AF20="Triple"),CM_TR,0)</f>
        <v>0</v>
      </c>
      <c r="AJ20" s="198">
        <f>IF(AND(W20="WEARE CHAMARTIN",X20="Full Board",Y20 &gt;0),WA_FB,0)
+IF(AND(W20="WEARE CHAMARTIN",X20="Full Board",Z20 &gt;0),WA_FB,0)
+IF(AND(W20="WEARE CHAMARTIN",X20="Full Board",AA20 &gt;0),WA_FB,0)
+IF(AND(W20="WEARE CHAMARTIN",X20="Full Board",AB20 &gt;0),WA_FB,0)
+IF(AND(W20="WEARE CHAMARTIN",X20="Full Board",AC20 &gt;0),WA_FB,0)
+IF(AND(W20="WEARE CHAMARTIN",X20="Full Board",AD20 &gt;0),WA_FB,0)
+IF(AND(W20="WEARE CHAMARTIN",X20="Full Board",AE20 &gt;0),WA_FB,0)
+IF(AND(W20="WEARE CHAMARTIN",X20="Full Board",AF20 &gt;0),WA_FB,0)
+IF(AND(W20="TRYP CHAMARTIN",X20="Full Board",Y20 &gt;0),CH_FB,0)
+IF(AND(W20="TRYP CHAMARTIN",X20="Full Board",Z20 &gt;0),CH_FB,0)
+IF(AND(W20="TRYP CHAMARTIN",X20="Full Board",AA20 &gt;0),CH_FB,0)
+IF(AND(W20="TRYP CHAMARTIN",X20="Full Board",AB20 &gt;0),CH_FB,0)
+IF(AND(W20="TRYP CHAMARTIN",X20="Full Board",AC20 &gt;0),CH_FB,0)
+IF(AND(W20="TRYP CHAMARTIN",X20="Full Board",AD20 &gt;0),CH_FB,0)
+IF(AND(W20="TRYP CHAMARTIN",X20="Full Board",AE20 &gt;0),CH_FB,0)
+IF(AND(W20="TRYP CHAMARTIN",X20="Full Board",AF20 &gt;0),CH_FB,0)</f>
        <v>0</v>
      </c>
      <c r="AK20" s="198">
        <f t="shared" ref="AK20:AK50" si="2">IF(W20="NO HOTEL",NH,0)</f>
        <v>0</v>
      </c>
      <c r="AL20" s="199">
        <f t="shared" ref="AL20:AL50" si="3">IF(U20="YES",GL_D,0)</f>
        <v>0</v>
      </c>
      <c r="AM20" s="199">
        <f>AH20+AI20+AJ20+AK20+AL20</f>
        <v>0</v>
      </c>
      <c r="AN20" s="115"/>
    </row>
    <row r="21" spans="1:193" ht="18" customHeight="1" x14ac:dyDescent="0.3">
      <c r="A21" s="96">
        <f t="shared" ref="A21:A50" si="4">IF(C21&gt;1,1,0)</f>
        <v>0</v>
      </c>
      <c r="C21" s="182"/>
      <c r="D21" s="183"/>
      <c r="E21" s="184"/>
      <c r="F21" s="183"/>
      <c r="G21" s="185"/>
      <c r="H21" s="186"/>
      <c r="I21" s="187"/>
      <c r="J21" s="186"/>
      <c r="K21" s="188"/>
      <c r="L21" s="33"/>
      <c r="M21" s="206"/>
      <c r="N21" s="207"/>
      <c r="O21" s="208"/>
      <c r="P21" s="208"/>
      <c r="Q21" s="209"/>
      <c r="R21" s="207"/>
      <c r="S21" s="210"/>
      <c r="T21" s="34"/>
      <c r="U21" s="194"/>
      <c r="V21" s="34"/>
      <c r="W21" s="164"/>
      <c r="X21" s="197"/>
      <c r="Y21" s="22"/>
      <c r="Z21" s="22"/>
      <c r="AA21" s="22"/>
      <c r="AB21" s="22"/>
      <c r="AC21" s="22"/>
      <c r="AD21" s="22"/>
      <c r="AE21" s="22"/>
      <c r="AF21" s="22"/>
      <c r="AG21" s="34"/>
      <c r="AH21" s="200">
        <f t="shared" si="0"/>
        <v>0</v>
      </c>
      <c r="AI21" s="200">
        <f t="shared" si="1"/>
        <v>0</v>
      </c>
      <c r="AJ21" s="200">
        <f t="shared" ref="AJ21:AJ50" si="5">IF(AND(W21="WEARE CHAMARTIN",X21="Full Board",Y21 &gt;0),WA_FB,0)
+IF(AND(W21="WEARE CHAMARTIN",X21="Full Board",Z21 &gt;0),WA_FB,0)
+IF(AND(W21="WEARE CHAMARTIN",X21="Full Board",AA21 &gt;0),WA_FB,0)
+IF(AND(W21="WEARE CHAMARTIN",X21="Full Board",AB21 &gt;0),WA_FB,0)
+IF(AND(W21="WEARE CHAMARTIN",X21="Full Board",AC21 &gt;0),WA_FB,0)
+IF(AND(W21="WEARE CHAMARTIN",X21="Full Board",AD21 &gt;0),WA_FB,0)
+IF(AND(W21="WEARE CHAMARTIN",X21="Full Board",AE21 &gt;0),WA_FB,0)
+IF(AND(W21="WEARE CHAMARTIN",X21="Full Board",AF21 &gt;0),WA_FB,0)
+IF(AND(W21="TRYP CHAMARTIN",X21="Full Board",Y21 &gt;0),CH_FB,0)
+IF(AND(W21="TRYP CHAMARTIN",X21="Full Board",Z21 &gt;0),CH_FB,0)
+IF(AND(W21="TRYP CHAMARTIN",X21="Full Board",AA21 &gt;0),CH_FB,0)
+IF(AND(W21="TRYP CHAMARTIN",X21="Full Board",AB21 &gt;0),CH_FB,0)
+IF(AND(W21="TRYP CHAMARTIN",X21="Full Board",AC21 &gt;0),CH_FB,0)
+IF(AND(W21="TRYP CHAMARTIN",X21="Full Board",AD21 &gt;0),CH_FB,0)
+IF(AND(W21="TRYP CHAMARTIN",X21="Full Board",AE21 &gt;0),CH_FB,0)
+IF(AND(W21="TRYP CHAMARTIN",X21="Full Board",AF21 &gt;0),CH_FB,0)</f>
        <v>0</v>
      </c>
      <c r="AK21" s="200">
        <f t="shared" si="2"/>
        <v>0</v>
      </c>
      <c r="AL21" s="200">
        <f t="shared" si="3"/>
        <v>0</v>
      </c>
      <c r="AM21" s="200">
        <f t="shared" ref="AM21:AM50" si="6">AH21+AI21+AK21+AL21</f>
        <v>0</v>
      </c>
      <c r="AN21" s="115"/>
    </row>
    <row r="22" spans="1:193" ht="18" customHeight="1" x14ac:dyDescent="0.3">
      <c r="A22" s="96">
        <f t="shared" si="4"/>
        <v>0</v>
      </c>
      <c r="C22" s="161"/>
      <c r="D22" s="93"/>
      <c r="E22" s="176"/>
      <c r="F22" s="177"/>
      <c r="G22" s="178"/>
      <c r="H22" s="189"/>
      <c r="I22" s="180"/>
      <c r="J22" s="179"/>
      <c r="K22" s="181"/>
      <c r="L22" s="33"/>
      <c r="M22" s="201"/>
      <c r="N22" s="202"/>
      <c r="O22" s="203"/>
      <c r="P22" s="203"/>
      <c r="Q22" s="204"/>
      <c r="R22" s="202"/>
      <c r="S22" s="205"/>
      <c r="T22" s="34"/>
      <c r="U22" s="194"/>
      <c r="V22" s="34"/>
      <c r="W22" s="164"/>
      <c r="X22" s="197"/>
      <c r="Y22" s="22"/>
      <c r="Z22" s="22"/>
      <c r="AA22" s="22"/>
      <c r="AB22" s="22"/>
      <c r="AC22" s="22"/>
      <c r="AD22" s="22"/>
      <c r="AE22" s="22"/>
      <c r="AF22" s="22"/>
      <c r="AG22" s="34"/>
      <c r="AH22" s="198">
        <f t="shared" si="0"/>
        <v>0</v>
      </c>
      <c r="AI22" s="198">
        <f t="shared" si="1"/>
        <v>0</v>
      </c>
      <c r="AJ22" s="199">
        <f t="shared" si="5"/>
        <v>0</v>
      </c>
      <c r="AK22" s="199">
        <f t="shared" si="2"/>
        <v>0</v>
      </c>
      <c r="AL22" s="199">
        <f t="shared" si="3"/>
        <v>0</v>
      </c>
      <c r="AM22" s="199">
        <f t="shared" si="6"/>
        <v>0</v>
      </c>
      <c r="AN22" s="116"/>
    </row>
    <row r="23" spans="1:193" ht="18" customHeight="1" x14ac:dyDescent="0.3">
      <c r="A23" s="96">
        <f t="shared" si="4"/>
        <v>0</v>
      </c>
      <c r="C23" s="182"/>
      <c r="D23" s="183"/>
      <c r="E23" s="184"/>
      <c r="F23" s="183"/>
      <c r="G23" s="185"/>
      <c r="H23" s="186"/>
      <c r="I23" s="187"/>
      <c r="J23" s="186"/>
      <c r="K23" s="188"/>
      <c r="L23" s="33"/>
      <c r="M23" s="206"/>
      <c r="N23" s="207"/>
      <c r="O23" s="208"/>
      <c r="P23" s="208"/>
      <c r="Q23" s="209"/>
      <c r="R23" s="207"/>
      <c r="S23" s="210"/>
      <c r="T23" s="34"/>
      <c r="U23" s="194"/>
      <c r="V23" s="34"/>
      <c r="W23" s="164"/>
      <c r="X23" s="197"/>
      <c r="Y23" s="22"/>
      <c r="Z23" s="22"/>
      <c r="AA23" s="22"/>
      <c r="AB23" s="22"/>
      <c r="AC23" s="22"/>
      <c r="AD23" s="22"/>
      <c r="AE23" s="22"/>
      <c r="AF23" s="22"/>
      <c r="AG23" s="34"/>
      <c r="AH23" s="200">
        <f t="shared" si="0"/>
        <v>0</v>
      </c>
      <c r="AI23" s="200">
        <f t="shared" si="1"/>
        <v>0</v>
      </c>
      <c r="AJ23" s="200">
        <f t="shared" si="5"/>
        <v>0</v>
      </c>
      <c r="AK23" s="200">
        <f t="shared" si="2"/>
        <v>0</v>
      </c>
      <c r="AL23" s="200">
        <f t="shared" si="3"/>
        <v>0</v>
      </c>
      <c r="AM23" s="200">
        <f t="shared" si="6"/>
        <v>0</v>
      </c>
      <c r="AN23" s="116"/>
    </row>
    <row r="24" spans="1:193" ht="18" customHeight="1" x14ac:dyDescent="0.3">
      <c r="A24" s="96">
        <f t="shared" si="4"/>
        <v>0</v>
      </c>
      <c r="C24" s="161"/>
      <c r="D24" s="93"/>
      <c r="E24" s="176"/>
      <c r="F24" s="177"/>
      <c r="G24" s="178"/>
      <c r="H24" s="189"/>
      <c r="I24" s="180"/>
      <c r="J24" s="179"/>
      <c r="K24" s="181"/>
      <c r="L24" s="33"/>
      <c r="M24" s="201"/>
      <c r="N24" s="202"/>
      <c r="O24" s="203"/>
      <c r="P24" s="203"/>
      <c r="Q24" s="204"/>
      <c r="R24" s="202"/>
      <c r="S24" s="205"/>
      <c r="T24" s="32"/>
      <c r="U24" s="194"/>
      <c r="V24" s="32"/>
      <c r="W24" s="164"/>
      <c r="X24" s="197"/>
      <c r="Y24" s="22"/>
      <c r="Z24" s="22"/>
      <c r="AA24" s="22"/>
      <c r="AB24" s="22"/>
      <c r="AC24" s="22"/>
      <c r="AD24" s="22"/>
      <c r="AE24" s="22"/>
      <c r="AF24" s="22"/>
      <c r="AG24" s="34"/>
      <c r="AH24" s="198">
        <f t="shared" si="0"/>
        <v>0</v>
      </c>
      <c r="AI24" s="198">
        <f t="shared" si="1"/>
        <v>0</v>
      </c>
      <c r="AJ24" s="199">
        <f t="shared" si="5"/>
        <v>0</v>
      </c>
      <c r="AK24" s="199">
        <f t="shared" si="2"/>
        <v>0</v>
      </c>
      <c r="AL24" s="199">
        <f t="shared" si="3"/>
        <v>0</v>
      </c>
      <c r="AM24" s="199">
        <f t="shared" si="6"/>
        <v>0</v>
      </c>
      <c r="AN24" s="116"/>
    </row>
    <row r="25" spans="1:193" ht="18" customHeight="1" x14ac:dyDescent="0.3">
      <c r="A25" s="96">
        <f t="shared" si="4"/>
        <v>0</v>
      </c>
      <c r="C25" s="182"/>
      <c r="D25" s="183"/>
      <c r="E25" s="184"/>
      <c r="F25" s="183"/>
      <c r="G25" s="185"/>
      <c r="H25" s="186"/>
      <c r="I25" s="187"/>
      <c r="J25" s="186"/>
      <c r="K25" s="188"/>
      <c r="L25" s="33"/>
      <c r="M25" s="206"/>
      <c r="N25" s="207"/>
      <c r="O25" s="208"/>
      <c r="P25" s="208"/>
      <c r="Q25" s="209"/>
      <c r="R25" s="207"/>
      <c r="S25" s="210"/>
      <c r="T25" s="34"/>
      <c r="U25" s="194"/>
      <c r="V25" s="34"/>
      <c r="W25" s="165"/>
      <c r="X25" s="197"/>
      <c r="Y25" s="22"/>
      <c r="Z25" s="22"/>
      <c r="AA25" s="22"/>
      <c r="AB25" s="22"/>
      <c r="AC25" s="22"/>
      <c r="AD25" s="22"/>
      <c r="AE25" s="22"/>
      <c r="AF25" s="22"/>
      <c r="AG25" s="34"/>
      <c r="AH25" s="200">
        <f t="shared" si="0"/>
        <v>0</v>
      </c>
      <c r="AI25" s="200">
        <f t="shared" si="1"/>
        <v>0</v>
      </c>
      <c r="AJ25" s="200">
        <f t="shared" si="5"/>
        <v>0</v>
      </c>
      <c r="AK25" s="200">
        <f t="shared" si="2"/>
        <v>0</v>
      </c>
      <c r="AL25" s="200">
        <f t="shared" si="3"/>
        <v>0</v>
      </c>
      <c r="AM25" s="200">
        <f t="shared" si="6"/>
        <v>0</v>
      </c>
      <c r="AN25" s="116"/>
    </row>
    <row r="26" spans="1:193" ht="18" customHeight="1" x14ac:dyDescent="0.3">
      <c r="A26" s="96">
        <f t="shared" si="4"/>
        <v>0</v>
      </c>
      <c r="C26" s="161"/>
      <c r="D26" s="93"/>
      <c r="E26" s="176"/>
      <c r="F26" s="177"/>
      <c r="G26" s="178"/>
      <c r="H26" s="189"/>
      <c r="I26" s="180"/>
      <c r="J26" s="179"/>
      <c r="K26" s="181"/>
      <c r="L26" s="33"/>
      <c r="M26" s="201"/>
      <c r="N26" s="202"/>
      <c r="O26" s="203"/>
      <c r="P26" s="203"/>
      <c r="Q26" s="204"/>
      <c r="R26" s="202"/>
      <c r="S26" s="205"/>
      <c r="T26" s="32"/>
      <c r="U26" s="194"/>
      <c r="V26" s="32"/>
      <c r="W26" s="165"/>
      <c r="X26" s="197"/>
      <c r="Y26" s="22"/>
      <c r="Z26" s="22"/>
      <c r="AA26" s="22"/>
      <c r="AB26" s="22"/>
      <c r="AC26" s="22"/>
      <c r="AD26" s="22"/>
      <c r="AE26" s="22"/>
      <c r="AF26" s="22"/>
      <c r="AG26" s="34"/>
      <c r="AH26" s="198">
        <f t="shared" si="0"/>
        <v>0</v>
      </c>
      <c r="AI26" s="198">
        <f t="shared" si="1"/>
        <v>0</v>
      </c>
      <c r="AJ26" s="199">
        <f t="shared" si="5"/>
        <v>0</v>
      </c>
      <c r="AK26" s="199">
        <f t="shared" si="2"/>
        <v>0</v>
      </c>
      <c r="AL26" s="199">
        <f t="shared" si="3"/>
        <v>0</v>
      </c>
      <c r="AM26" s="199">
        <f t="shared" si="6"/>
        <v>0</v>
      </c>
      <c r="AN26" s="116"/>
    </row>
    <row r="27" spans="1:193" ht="18" customHeight="1" x14ac:dyDescent="0.3">
      <c r="A27" s="96">
        <f t="shared" si="4"/>
        <v>0</v>
      </c>
      <c r="C27" s="182"/>
      <c r="D27" s="183"/>
      <c r="E27" s="184"/>
      <c r="F27" s="183"/>
      <c r="G27" s="185"/>
      <c r="H27" s="186"/>
      <c r="I27" s="187"/>
      <c r="J27" s="186"/>
      <c r="K27" s="188"/>
      <c r="L27" s="33"/>
      <c r="M27" s="206"/>
      <c r="N27" s="207"/>
      <c r="O27" s="208"/>
      <c r="P27" s="208"/>
      <c r="Q27" s="209"/>
      <c r="R27" s="207"/>
      <c r="S27" s="210"/>
      <c r="T27" s="34"/>
      <c r="U27" s="194"/>
      <c r="V27" s="34"/>
      <c r="W27" s="165"/>
      <c r="X27" s="197"/>
      <c r="Y27" s="22"/>
      <c r="Z27" s="22"/>
      <c r="AA27" s="22"/>
      <c r="AB27" s="22"/>
      <c r="AC27" s="22"/>
      <c r="AD27" s="22"/>
      <c r="AE27" s="22"/>
      <c r="AF27" s="22"/>
      <c r="AG27" s="34"/>
      <c r="AH27" s="200">
        <f t="shared" si="0"/>
        <v>0</v>
      </c>
      <c r="AI27" s="200">
        <f t="shared" si="1"/>
        <v>0</v>
      </c>
      <c r="AJ27" s="200">
        <f t="shared" si="5"/>
        <v>0</v>
      </c>
      <c r="AK27" s="200">
        <f t="shared" si="2"/>
        <v>0</v>
      </c>
      <c r="AL27" s="200">
        <f t="shared" si="3"/>
        <v>0</v>
      </c>
      <c r="AM27" s="200">
        <f t="shared" si="6"/>
        <v>0</v>
      </c>
      <c r="AN27" s="116"/>
    </row>
    <row r="28" spans="1:193" ht="18" customHeight="1" x14ac:dyDescent="0.3">
      <c r="A28" s="96">
        <f t="shared" si="4"/>
        <v>0</v>
      </c>
      <c r="C28" s="161"/>
      <c r="D28" s="93"/>
      <c r="E28" s="176"/>
      <c r="F28" s="177"/>
      <c r="G28" s="178"/>
      <c r="H28" s="189"/>
      <c r="I28" s="180"/>
      <c r="J28" s="179"/>
      <c r="K28" s="181"/>
      <c r="L28" s="33"/>
      <c r="M28" s="201"/>
      <c r="N28" s="202"/>
      <c r="O28" s="203"/>
      <c r="P28" s="203"/>
      <c r="Q28" s="204"/>
      <c r="R28" s="202"/>
      <c r="S28" s="205"/>
      <c r="T28" s="34"/>
      <c r="U28" s="194"/>
      <c r="V28" s="34"/>
      <c r="W28" s="196"/>
      <c r="X28" s="197"/>
      <c r="Y28" s="22"/>
      <c r="Z28" s="22"/>
      <c r="AA28" s="22"/>
      <c r="AB28" s="22"/>
      <c r="AC28" s="22"/>
      <c r="AD28" s="22"/>
      <c r="AE28" s="22"/>
      <c r="AF28" s="22"/>
      <c r="AG28" s="34"/>
      <c r="AH28" s="198">
        <f t="shared" si="0"/>
        <v>0</v>
      </c>
      <c r="AI28" s="198">
        <f t="shared" si="1"/>
        <v>0</v>
      </c>
      <c r="AJ28" s="199">
        <f t="shared" si="5"/>
        <v>0</v>
      </c>
      <c r="AK28" s="199">
        <f t="shared" si="2"/>
        <v>0</v>
      </c>
      <c r="AL28" s="199">
        <f t="shared" si="3"/>
        <v>0</v>
      </c>
      <c r="AM28" s="199">
        <f t="shared" si="6"/>
        <v>0</v>
      </c>
      <c r="AN28" s="116"/>
    </row>
    <row r="29" spans="1:193" ht="18" customHeight="1" x14ac:dyDescent="0.3">
      <c r="A29" s="96">
        <f t="shared" si="4"/>
        <v>0</v>
      </c>
      <c r="C29" s="182"/>
      <c r="D29" s="183"/>
      <c r="E29" s="184"/>
      <c r="F29" s="183"/>
      <c r="G29" s="185"/>
      <c r="H29" s="186"/>
      <c r="I29" s="187"/>
      <c r="J29" s="186"/>
      <c r="K29" s="188"/>
      <c r="L29" s="33"/>
      <c r="M29" s="206"/>
      <c r="N29" s="207"/>
      <c r="O29" s="208"/>
      <c r="P29" s="208"/>
      <c r="Q29" s="209"/>
      <c r="R29" s="207"/>
      <c r="S29" s="210"/>
      <c r="T29" s="32"/>
      <c r="U29" s="194"/>
      <c r="V29" s="32"/>
      <c r="W29" s="165"/>
      <c r="X29" s="197"/>
      <c r="Y29" s="22"/>
      <c r="Z29" s="22"/>
      <c r="AA29" s="22"/>
      <c r="AB29" s="22"/>
      <c r="AC29" s="22"/>
      <c r="AD29" s="22"/>
      <c r="AE29" s="22"/>
      <c r="AF29" s="22"/>
      <c r="AG29" s="34"/>
      <c r="AH29" s="200">
        <f t="shared" si="0"/>
        <v>0</v>
      </c>
      <c r="AI29" s="200">
        <f t="shared" si="1"/>
        <v>0</v>
      </c>
      <c r="AJ29" s="200">
        <f t="shared" si="5"/>
        <v>0</v>
      </c>
      <c r="AK29" s="200">
        <f t="shared" si="2"/>
        <v>0</v>
      </c>
      <c r="AL29" s="200">
        <f t="shared" si="3"/>
        <v>0</v>
      </c>
      <c r="AM29" s="200">
        <f t="shared" si="6"/>
        <v>0</v>
      </c>
      <c r="AN29" s="116"/>
    </row>
    <row r="30" spans="1:193" ht="18" customHeight="1" x14ac:dyDescent="0.3">
      <c r="A30" s="96">
        <f t="shared" si="4"/>
        <v>0</v>
      </c>
      <c r="C30" s="161"/>
      <c r="D30" s="93"/>
      <c r="E30" s="176"/>
      <c r="F30" s="177"/>
      <c r="G30" s="178"/>
      <c r="H30" s="189"/>
      <c r="I30" s="180"/>
      <c r="J30" s="179"/>
      <c r="K30" s="181"/>
      <c r="L30" s="33"/>
      <c r="M30" s="201"/>
      <c r="N30" s="202"/>
      <c r="O30" s="203"/>
      <c r="P30" s="203"/>
      <c r="Q30" s="204"/>
      <c r="R30" s="202"/>
      <c r="S30" s="205"/>
      <c r="T30" s="34"/>
      <c r="U30" s="194"/>
      <c r="V30" s="34"/>
      <c r="W30" s="165"/>
      <c r="X30" s="197"/>
      <c r="Y30" s="22"/>
      <c r="Z30" s="22"/>
      <c r="AA30" s="22"/>
      <c r="AB30" s="22"/>
      <c r="AC30" s="22"/>
      <c r="AD30" s="22"/>
      <c r="AE30" s="22"/>
      <c r="AF30" s="22"/>
      <c r="AG30" s="34"/>
      <c r="AH30" s="198">
        <f t="shared" si="0"/>
        <v>0</v>
      </c>
      <c r="AI30" s="198">
        <f t="shared" si="1"/>
        <v>0</v>
      </c>
      <c r="AJ30" s="199">
        <f t="shared" si="5"/>
        <v>0</v>
      </c>
      <c r="AK30" s="199">
        <f t="shared" si="2"/>
        <v>0</v>
      </c>
      <c r="AL30" s="199">
        <f t="shared" si="3"/>
        <v>0</v>
      </c>
      <c r="AM30" s="199">
        <f t="shared" si="6"/>
        <v>0</v>
      </c>
      <c r="AN30" s="116"/>
    </row>
    <row r="31" spans="1:193" ht="18" customHeight="1" x14ac:dyDescent="0.3">
      <c r="A31" s="96">
        <f t="shared" si="4"/>
        <v>0</v>
      </c>
      <c r="C31" s="182"/>
      <c r="D31" s="183"/>
      <c r="E31" s="184"/>
      <c r="F31" s="183"/>
      <c r="G31" s="185"/>
      <c r="H31" s="186"/>
      <c r="I31" s="187"/>
      <c r="J31" s="186"/>
      <c r="K31" s="188"/>
      <c r="L31" s="33"/>
      <c r="M31" s="206"/>
      <c r="N31" s="207"/>
      <c r="O31" s="208"/>
      <c r="P31" s="208"/>
      <c r="Q31" s="209"/>
      <c r="R31" s="207"/>
      <c r="S31" s="210"/>
      <c r="T31" s="32"/>
      <c r="U31" s="194"/>
      <c r="V31" s="32"/>
      <c r="W31" s="165"/>
      <c r="X31" s="197"/>
      <c r="Y31" s="22"/>
      <c r="Z31" s="22"/>
      <c r="AA31" s="22"/>
      <c r="AB31" s="22"/>
      <c r="AC31" s="22"/>
      <c r="AD31" s="22"/>
      <c r="AE31" s="22"/>
      <c r="AF31" s="22"/>
      <c r="AG31" s="34"/>
      <c r="AH31" s="200">
        <f t="shared" si="0"/>
        <v>0</v>
      </c>
      <c r="AI31" s="200">
        <f t="shared" si="1"/>
        <v>0</v>
      </c>
      <c r="AJ31" s="200">
        <f t="shared" si="5"/>
        <v>0</v>
      </c>
      <c r="AK31" s="200">
        <f t="shared" si="2"/>
        <v>0</v>
      </c>
      <c r="AL31" s="200">
        <f t="shared" si="3"/>
        <v>0</v>
      </c>
      <c r="AM31" s="200">
        <f t="shared" si="6"/>
        <v>0</v>
      </c>
      <c r="AN31" s="116"/>
    </row>
    <row r="32" spans="1:193" ht="18" customHeight="1" x14ac:dyDescent="0.3">
      <c r="A32" s="96">
        <f t="shared" si="4"/>
        <v>0</v>
      </c>
      <c r="C32" s="161"/>
      <c r="D32" s="93"/>
      <c r="E32" s="176"/>
      <c r="F32" s="177"/>
      <c r="G32" s="178"/>
      <c r="H32" s="189"/>
      <c r="I32" s="180"/>
      <c r="J32" s="179"/>
      <c r="K32" s="181"/>
      <c r="L32" s="33"/>
      <c r="M32" s="201"/>
      <c r="N32" s="202"/>
      <c r="O32" s="203"/>
      <c r="P32" s="203"/>
      <c r="Q32" s="204"/>
      <c r="R32" s="202"/>
      <c r="S32" s="205"/>
      <c r="T32" s="34"/>
      <c r="U32" s="194"/>
      <c r="V32" s="34"/>
      <c r="W32" s="165"/>
      <c r="X32" s="197"/>
      <c r="Y32" s="22"/>
      <c r="Z32" s="22"/>
      <c r="AA32" s="22"/>
      <c r="AB32" s="22"/>
      <c r="AC32" s="22"/>
      <c r="AD32" s="22"/>
      <c r="AE32" s="22"/>
      <c r="AF32" s="22"/>
      <c r="AG32" s="34"/>
      <c r="AH32" s="198">
        <f t="shared" si="0"/>
        <v>0</v>
      </c>
      <c r="AI32" s="198">
        <f t="shared" si="1"/>
        <v>0</v>
      </c>
      <c r="AJ32" s="199">
        <f t="shared" si="5"/>
        <v>0</v>
      </c>
      <c r="AK32" s="199">
        <f t="shared" si="2"/>
        <v>0</v>
      </c>
      <c r="AL32" s="199">
        <f t="shared" si="3"/>
        <v>0</v>
      </c>
      <c r="AM32" s="199">
        <f t="shared" si="6"/>
        <v>0</v>
      </c>
      <c r="AN32" s="116"/>
    </row>
    <row r="33" spans="1:193" ht="18" customHeight="1" x14ac:dyDescent="0.3">
      <c r="A33" s="96">
        <f t="shared" si="4"/>
        <v>0</v>
      </c>
      <c r="C33" s="182"/>
      <c r="D33" s="183"/>
      <c r="E33" s="184"/>
      <c r="F33" s="183"/>
      <c r="G33" s="185"/>
      <c r="H33" s="186"/>
      <c r="I33" s="187"/>
      <c r="J33" s="186"/>
      <c r="K33" s="188"/>
      <c r="L33" s="33"/>
      <c r="M33" s="206"/>
      <c r="N33" s="207"/>
      <c r="O33" s="208"/>
      <c r="P33" s="208"/>
      <c r="Q33" s="209"/>
      <c r="R33" s="207"/>
      <c r="S33" s="210"/>
      <c r="T33" s="32"/>
      <c r="U33" s="194"/>
      <c r="V33" s="32"/>
      <c r="W33" s="165"/>
      <c r="X33" s="197"/>
      <c r="Y33" s="22"/>
      <c r="Z33" s="22"/>
      <c r="AA33" s="22"/>
      <c r="AB33" s="22"/>
      <c r="AC33" s="22"/>
      <c r="AD33" s="22"/>
      <c r="AE33" s="22"/>
      <c r="AF33" s="22"/>
      <c r="AG33" s="34"/>
      <c r="AH33" s="200">
        <f t="shared" si="0"/>
        <v>0</v>
      </c>
      <c r="AI33" s="200">
        <f t="shared" si="1"/>
        <v>0</v>
      </c>
      <c r="AJ33" s="200">
        <f t="shared" si="5"/>
        <v>0</v>
      </c>
      <c r="AK33" s="200">
        <f t="shared" si="2"/>
        <v>0</v>
      </c>
      <c r="AL33" s="200">
        <f t="shared" si="3"/>
        <v>0</v>
      </c>
      <c r="AM33" s="200">
        <f t="shared" si="6"/>
        <v>0</v>
      </c>
      <c r="AN33" s="116"/>
    </row>
    <row r="34" spans="1:193" ht="18" customHeight="1" x14ac:dyDescent="0.3">
      <c r="A34" s="96">
        <f t="shared" si="4"/>
        <v>0</v>
      </c>
      <c r="C34" s="161"/>
      <c r="D34" s="93"/>
      <c r="E34" s="176"/>
      <c r="F34" s="177"/>
      <c r="G34" s="178"/>
      <c r="H34" s="189"/>
      <c r="I34" s="180"/>
      <c r="J34" s="179"/>
      <c r="K34" s="181"/>
      <c r="L34" s="33"/>
      <c r="M34" s="201"/>
      <c r="N34" s="202"/>
      <c r="O34" s="203"/>
      <c r="P34" s="203"/>
      <c r="Q34" s="204"/>
      <c r="R34" s="202"/>
      <c r="S34" s="205"/>
      <c r="T34" s="34"/>
      <c r="U34" s="194"/>
      <c r="V34" s="34"/>
      <c r="W34" s="165"/>
      <c r="X34" s="197"/>
      <c r="Y34" s="22"/>
      <c r="Z34" s="22"/>
      <c r="AA34" s="22"/>
      <c r="AB34" s="22"/>
      <c r="AC34" s="22"/>
      <c r="AD34" s="22"/>
      <c r="AE34" s="22"/>
      <c r="AF34" s="22"/>
      <c r="AG34" s="34"/>
      <c r="AH34" s="198">
        <f t="shared" si="0"/>
        <v>0</v>
      </c>
      <c r="AI34" s="198">
        <f t="shared" si="1"/>
        <v>0</v>
      </c>
      <c r="AJ34" s="199">
        <f t="shared" si="5"/>
        <v>0</v>
      </c>
      <c r="AK34" s="199">
        <f t="shared" si="2"/>
        <v>0</v>
      </c>
      <c r="AL34" s="199">
        <f t="shared" si="3"/>
        <v>0</v>
      </c>
      <c r="AM34" s="199">
        <f t="shared" si="6"/>
        <v>0</v>
      </c>
      <c r="AN34" s="116"/>
    </row>
    <row r="35" spans="1:193" ht="18" customHeight="1" x14ac:dyDescent="0.3">
      <c r="A35" s="96">
        <f t="shared" si="4"/>
        <v>0</v>
      </c>
      <c r="C35" s="182"/>
      <c r="D35" s="183"/>
      <c r="E35" s="184"/>
      <c r="F35" s="183"/>
      <c r="G35" s="185"/>
      <c r="H35" s="186"/>
      <c r="I35" s="187"/>
      <c r="J35" s="186"/>
      <c r="K35" s="188"/>
      <c r="L35" s="33"/>
      <c r="M35" s="206"/>
      <c r="N35" s="207"/>
      <c r="O35" s="208"/>
      <c r="P35" s="208"/>
      <c r="Q35" s="209"/>
      <c r="R35" s="207"/>
      <c r="S35" s="210"/>
      <c r="T35" s="32"/>
      <c r="U35" s="194"/>
      <c r="V35" s="32"/>
      <c r="W35" s="165"/>
      <c r="X35" s="197"/>
      <c r="Y35" s="22"/>
      <c r="Z35" s="22"/>
      <c r="AA35" s="22"/>
      <c r="AB35" s="22"/>
      <c r="AC35" s="22"/>
      <c r="AD35" s="22"/>
      <c r="AE35" s="22"/>
      <c r="AF35" s="22"/>
      <c r="AG35" s="34"/>
      <c r="AH35" s="200">
        <f t="shared" si="0"/>
        <v>0</v>
      </c>
      <c r="AI35" s="200">
        <f t="shared" si="1"/>
        <v>0</v>
      </c>
      <c r="AJ35" s="200">
        <f t="shared" si="5"/>
        <v>0</v>
      </c>
      <c r="AK35" s="200">
        <f t="shared" si="2"/>
        <v>0</v>
      </c>
      <c r="AL35" s="200">
        <f t="shared" si="3"/>
        <v>0</v>
      </c>
      <c r="AM35" s="200">
        <f t="shared" si="6"/>
        <v>0</v>
      </c>
      <c r="AN35" s="116"/>
    </row>
    <row r="36" spans="1:193" ht="18" customHeight="1" x14ac:dyDescent="0.3">
      <c r="A36" s="96">
        <f t="shared" si="4"/>
        <v>0</v>
      </c>
      <c r="C36" s="161"/>
      <c r="D36" s="93"/>
      <c r="E36" s="176"/>
      <c r="F36" s="177"/>
      <c r="G36" s="178"/>
      <c r="H36" s="189"/>
      <c r="I36" s="180"/>
      <c r="J36" s="179"/>
      <c r="K36" s="181"/>
      <c r="L36" s="33"/>
      <c r="M36" s="201"/>
      <c r="N36" s="202"/>
      <c r="O36" s="203"/>
      <c r="P36" s="203"/>
      <c r="Q36" s="204"/>
      <c r="R36" s="202"/>
      <c r="S36" s="205"/>
      <c r="T36" s="34"/>
      <c r="U36" s="194"/>
      <c r="V36" s="34"/>
      <c r="W36" s="165"/>
      <c r="X36" s="197"/>
      <c r="Y36" s="22"/>
      <c r="Z36" s="22"/>
      <c r="AA36" s="22"/>
      <c r="AB36" s="22"/>
      <c r="AC36" s="22"/>
      <c r="AD36" s="22"/>
      <c r="AE36" s="22"/>
      <c r="AF36" s="22"/>
      <c r="AG36" s="34"/>
      <c r="AH36" s="198">
        <f t="shared" si="0"/>
        <v>0</v>
      </c>
      <c r="AI36" s="198">
        <f t="shared" si="1"/>
        <v>0</v>
      </c>
      <c r="AJ36" s="199">
        <f t="shared" si="5"/>
        <v>0</v>
      </c>
      <c r="AK36" s="199">
        <f t="shared" si="2"/>
        <v>0</v>
      </c>
      <c r="AL36" s="199">
        <f t="shared" si="3"/>
        <v>0</v>
      </c>
      <c r="AM36" s="199">
        <f t="shared" si="6"/>
        <v>0</v>
      </c>
      <c r="AN36" s="116"/>
    </row>
    <row r="37" spans="1:193" ht="18" customHeight="1" x14ac:dyDescent="0.3">
      <c r="A37" s="96">
        <f t="shared" si="4"/>
        <v>0</v>
      </c>
      <c r="C37" s="182"/>
      <c r="D37" s="183"/>
      <c r="E37" s="184"/>
      <c r="F37" s="183"/>
      <c r="G37" s="185"/>
      <c r="H37" s="186"/>
      <c r="I37" s="187"/>
      <c r="J37" s="186"/>
      <c r="K37" s="188"/>
      <c r="L37" s="33"/>
      <c r="M37" s="206"/>
      <c r="N37" s="207"/>
      <c r="O37" s="208"/>
      <c r="P37" s="208"/>
      <c r="Q37" s="209"/>
      <c r="R37" s="207"/>
      <c r="S37" s="210"/>
      <c r="T37" s="32"/>
      <c r="U37" s="194"/>
      <c r="V37" s="32"/>
      <c r="W37" s="165"/>
      <c r="X37" s="197"/>
      <c r="Y37" s="22"/>
      <c r="Z37" s="22"/>
      <c r="AA37" s="22"/>
      <c r="AB37" s="22"/>
      <c r="AC37" s="22"/>
      <c r="AD37" s="22"/>
      <c r="AE37" s="22"/>
      <c r="AF37" s="22"/>
      <c r="AG37" s="34"/>
      <c r="AH37" s="200">
        <f t="shared" si="0"/>
        <v>0</v>
      </c>
      <c r="AI37" s="200">
        <f t="shared" si="1"/>
        <v>0</v>
      </c>
      <c r="AJ37" s="200">
        <f t="shared" si="5"/>
        <v>0</v>
      </c>
      <c r="AK37" s="200">
        <f t="shared" si="2"/>
        <v>0</v>
      </c>
      <c r="AL37" s="200">
        <f t="shared" si="3"/>
        <v>0</v>
      </c>
      <c r="AM37" s="200">
        <f t="shared" si="6"/>
        <v>0</v>
      </c>
      <c r="AN37" s="116"/>
    </row>
    <row r="38" spans="1:193" ht="18" customHeight="1" x14ac:dyDescent="0.3">
      <c r="A38" s="96">
        <f t="shared" si="4"/>
        <v>0</v>
      </c>
      <c r="C38" s="161"/>
      <c r="D38" s="93"/>
      <c r="E38" s="176"/>
      <c r="F38" s="177"/>
      <c r="G38" s="178"/>
      <c r="H38" s="189"/>
      <c r="I38" s="180"/>
      <c r="J38" s="179"/>
      <c r="K38" s="181"/>
      <c r="L38" s="33"/>
      <c r="M38" s="201"/>
      <c r="N38" s="202"/>
      <c r="O38" s="203"/>
      <c r="P38" s="203"/>
      <c r="Q38" s="204"/>
      <c r="R38" s="202"/>
      <c r="S38" s="205"/>
      <c r="T38" s="34"/>
      <c r="U38" s="194"/>
      <c r="V38" s="34"/>
      <c r="W38" s="165"/>
      <c r="X38" s="197"/>
      <c r="Y38" s="22"/>
      <c r="Z38" s="22"/>
      <c r="AA38" s="22"/>
      <c r="AB38" s="22"/>
      <c r="AC38" s="22"/>
      <c r="AD38" s="22"/>
      <c r="AE38" s="22"/>
      <c r="AF38" s="22"/>
      <c r="AG38" s="34"/>
      <c r="AH38" s="198">
        <f t="shared" si="0"/>
        <v>0</v>
      </c>
      <c r="AI38" s="198">
        <f t="shared" si="1"/>
        <v>0</v>
      </c>
      <c r="AJ38" s="199">
        <f t="shared" si="5"/>
        <v>0</v>
      </c>
      <c r="AK38" s="199">
        <f t="shared" si="2"/>
        <v>0</v>
      </c>
      <c r="AL38" s="199">
        <f t="shared" si="3"/>
        <v>0</v>
      </c>
      <c r="AM38" s="199">
        <f t="shared" si="6"/>
        <v>0</v>
      </c>
      <c r="AN38" s="116"/>
    </row>
    <row r="39" spans="1:193" ht="18" customHeight="1" x14ac:dyDescent="0.3">
      <c r="A39" s="96">
        <f t="shared" si="4"/>
        <v>0</v>
      </c>
      <c r="C39" s="182"/>
      <c r="D39" s="183"/>
      <c r="E39" s="184"/>
      <c r="F39" s="183"/>
      <c r="G39" s="185"/>
      <c r="H39" s="186"/>
      <c r="I39" s="187"/>
      <c r="J39" s="186"/>
      <c r="K39" s="188"/>
      <c r="L39" s="33"/>
      <c r="M39" s="206"/>
      <c r="N39" s="207"/>
      <c r="O39" s="208"/>
      <c r="P39" s="208"/>
      <c r="Q39" s="209"/>
      <c r="R39" s="207"/>
      <c r="S39" s="210"/>
      <c r="T39" s="32"/>
      <c r="U39" s="194"/>
      <c r="V39" s="32"/>
      <c r="W39" s="165"/>
      <c r="X39" s="197"/>
      <c r="Y39" s="22"/>
      <c r="Z39" s="22"/>
      <c r="AA39" s="22"/>
      <c r="AB39" s="22"/>
      <c r="AC39" s="22"/>
      <c r="AD39" s="22"/>
      <c r="AE39" s="22"/>
      <c r="AF39" s="22"/>
      <c r="AG39" s="34"/>
      <c r="AH39" s="200">
        <f t="shared" si="0"/>
        <v>0</v>
      </c>
      <c r="AI39" s="200">
        <f t="shared" si="1"/>
        <v>0</v>
      </c>
      <c r="AJ39" s="200">
        <f t="shared" si="5"/>
        <v>0</v>
      </c>
      <c r="AK39" s="200">
        <f t="shared" si="2"/>
        <v>0</v>
      </c>
      <c r="AL39" s="200">
        <f t="shared" si="3"/>
        <v>0</v>
      </c>
      <c r="AM39" s="200">
        <f t="shared" si="6"/>
        <v>0</v>
      </c>
      <c r="AN39" s="116"/>
    </row>
    <row r="40" spans="1:193" ht="18" customHeight="1" x14ac:dyDescent="0.3">
      <c r="A40" s="96">
        <f t="shared" si="4"/>
        <v>0</v>
      </c>
      <c r="C40" s="161"/>
      <c r="D40" s="93"/>
      <c r="E40" s="176"/>
      <c r="F40" s="177"/>
      <c r="G40" s="178"/>
      <c r="H40" s="189"/>
      <c r="I40" s="180"/>
      <c r="J40" s="179"/>
      <c r="K40" s="181"/>
      <c r="L40" s="33"/>
      <c r="M40" s="201"/>
      <c r="N40" s="202"/>
      <c r="O40" s="203"/>
      <c r="P40" s="203"/>
      <c r="Q40" s="204"/>
      <c r="R40" s="202"/>
      <c r="S40" s="205"/>
      <c r="T40" s="34"/>
      <c r="U40" s="194"/>
      <c r="V40" s="34"/>
      <c r="W40" s="165"/>
      <c r="X40" s="197"/>
      <c r="Y40" s="22"/>
      <c r="Z40" s="22"/>
      <c r="AA40" s="22"/>
      <c r="AB40" s="22"/>
      <c r="AC40" s="22"/>
      <c r="AD40" s="22"/>
      <c r="AE40" s="22"/>
      <c r="AF40" s="22"/>
      <c r="AG40" s="34"/>
      <c r="AH40" s="198">
        <f t="shared" si="0"/>
        <v>0</v>
      </c>
      <c r="AI40" s="198">
        <f t="shared" si="1"/>
        <v>0</v>
      </c>
      <c r="AJ40" s="199">
        <f t="shared" si="5"/>
        <v>0</v>
      </c>
      <c r="AK40" s="199">
        <f t="shared" si="2"/>
        <v>0</v>
      </c>
      <c r="AL40" s="199">
        <f t="shared" si="3"/>
        <v>0</v>
      </c>
      <c r="AM40" s="199">
        <f t="shared" si="6"/>
        <v>0</v>
      </c>
      <c r="AN40" s="116"/>
    </row>
    <row r="41" spans="1:193" ht="18" customHeight="1" x14ac:dyDescent="0.3">
      <c r="A41" s="96">
        <f t="shared" si="4"/>
        <v>0</v>
      </c>
      <c r="C41" s="182"/>
      <c r="D41" s="183"/>
      <c r="E41" s="184"/>
      <c r="F41" s="183"/>
      <c r="G41" s="185"/>
      <c r="H41" s="186"/>
      <c r="I41" s="187"/>
      <c r="J41" s="186"/>
      <c r="K41" s="188"/>
      <c r="L41" s="33"/>
      <c r="M41" s="206"/>
      <c r="N41" s="207"/>
      <c r="O41" s="208"/>
      <c r="P41" s="208"/>
      <c r="Q41" s="209"/>
      <c r="R41" s="207"/>
      <c r="S41" s="210"/>
      <c r="T41" s="34"/>
      <c r="U41" s="194"/>
      <c r="V41" s="34"/>
      <c r="W41" s="165"/>
      <c r="X41" s="197"/>
      <c r="Y41" s="22"/>
      <c r="Z41" s="22"/>
      <c r="AA41" s="22"/>
      <c r="AB41" s="22"/>
      <c r="AC41" s="22"/>
      <c r="AD41" s="22"/>
      <c r="AE41" s="22"/>
      <c r="AF41" s="22"/>
      <c r="AG41" s="34"/>
      <c r="AH41" s="200">
        <f t="shared" si="0"/>
        <v>0</v>
      </c>
      <c r="AI41" s="200">
        <f t="shared" si="1"/>
        <v>0</v>
      </c>
      <c r="AJ41" s="200">
        <f t="shared" si="5"/>
        <v>0</v>
      </c>
      <c r="AK41" s="200">
        <f t="shared" si="2"/>
        <v>0</v>
      </c>
      <c r="AL41" s="200">
        <f t="shared" si="3"/>
        <v>0</v>
      </c>
      <c r="AM41" s="200">
        <f t="shared" si="6"/>
        <v>0</v>
      </c>
      <c r="AN41" s="116"/>
    </row>
    <row r="42" spans="1:193" ht="18" customHeight="1" x14ac:dyDescent="0.3">
      <c r="A42" s="96">
        <f t="shared" si="4"/>
        <v>0</v>
      </c>
      <c r="C42" s="161"/>
      <c r="D42" s="93"/>
      <c r="E42" s="176"/>
      <c r="F42" s="177"/>
      <c r="G42" s="178"/>
      <c r="H42" s="189"/>
      <c r="I42" s="180"/>
      <c r="J42" s="179"/>
      <c r="K42" s="181"/>
      <c r="L42" s="33"/>
      <c r="M42" s="201"/>
      <c r="N42" s="202"/>
      <c r="O42" s="203"/>
      <c r="P42" s="203"/>
      <c r="Q42" s="204"/>
      <c r="R42" s="202"/>
      <c r="S42" s="205"/>
      <c r="T42" s="32"/>
      <c r="U42" s="194"/>
      <c r="V42" s="32"/>
      <c r="W42" s="165"/>
      <c r="X42" s="197"/>
      <c r="Y42" s="22"/>
      <c r="Z42" s="22"/>
      <c r="AA42" s="22"/>
      <c r="AB42" s="22"/>
      <c r="AC42" s="22"/>
      <c r="AD42" s="22"/>
      <c r="AE42" s="22"/>
      <c r="AF42" s="22"/>
      <c r="AG42" s="34"/>
      <c r="AH42" s="198">
        <f t="shared" si="0"/>
        <v>0</v>
      </c>
      <c r="AI42" s="198">
        <f t="shared" si="1"/>
        <v>0</v>
      </c>
      <c r="AJ42" s="199">
        <f t="shared" si="5"/>
        <v>0</v>
      </c>
      <c r="AK42" s="199">
        <f t="shared" si="2"/>
        <v>0</v>
      </c>
      <c r="AL42" s="199">
        <f t="shared" si="3"/>
        <v>0</v>
      </c>
      <c r="AM42" s="199">
        <f t="shared" si="6"/>
        <v>0</v>
      </c>
      <c r="AN42" s="116"/>
    </row>
    <row r="43" spans="1:193" ht="18" customHeight="1" x14ac:dyDescent="0.3">
      <c r="A43" s="96">
        <f t="shared" si="4"/>
        <v>0</v>
      </c>
      <c r="C43" s="182"/>
      <c r="D43" s="183"/>
      <c r="E43" s="184"/>
      <c r="F43" s="183"/>
      <c r="G43" s="185"/>
      <c r="H43" s="186"/>
      <c r="I43" s="187"/>
      <c r="J43" s="186"/>
      <c r="K43" s="188"/>
      <c r="L43" s="33"/>
      <c r="M43" s="206"/>
      <c r="N43" s="207"/>
      <c r="O43" s="208"/>
      <c r="P43" s="208"/>
      <c r="Q43" s="209"/>
      <c r="R43" s="207"/>
      <c r="S43" s="210"/>
      <c r="T43" s="34"/>
      <c r="U43" s="194"/>
      <c r="V43" s="34"/>
      <c r="W43" s="165"/>
      <c r="X43" s="197"/>
      <c r="Y43" s="22"/>
      <c r="Z43" s="22"/>
      <c r="AA43" s="22"/>
      <c r="AB43" s="22"/>
      <c r="AC43" s="22"/>
      <c r="AD43" s="22"/>
      <c r="AE43" s="22"/>
      <c r="AF43" s="22"/>
      <c r="AG43" s="34"/>
      <c r="AH43" s="200">
        <f t="shared" si="0"/>
        <v>0</v>
      </c>
      <c r="AI43" s="200">
        <f t="shared" si="1"/>
        <v>0</v>
      </c>
      <c r="AJ43" s="200">
        <f t="shared" si="5"/>
        <v>0</v>
      </c>
      <c r="AK43" s="200">
        <f t="shared" si="2"/>
        <v>0</v>
      </c>
      <c r="AL43" s="200">
        <f t="shared" si="3"/>
        <v>0</v>
      </c>
      <c r="AM43" s="200">
        <f t="shared" si="6"/>
        <v>0</v>
      </c>
      <c r="AN43" s="116"/>
    </row>
    <row r="44" spans="1:193" ht="18" customHeight="1" x14ac:dyDescent="0.3">
      <c r="A44" s="96">
        <f t="shared" si="4"/>
        <v>0</v>
      </c>
      <c r="C44" s="161"/>
      <c r="D44" s="93"/>
      <c r="E44" s="176"/>
      <c r="F44" s="177"/>
      <c r="G44" s="178"/>
      <c r="H44" s="189"/>
      <c r="I44" s="180"/>
      <c r="J44" s="179"/>
      <c r="K44" s="181"/>
      <c r="L44" s="33"/>
      <c r="M44" s="201"/>
      <c r="N44" s="202"/>
      <c r="O44" s="203"/>
      <c r="P44" s="203"/>
      <c r="Q44" s="204"/>
      <c r="R44" s="202"/>
      <c r="S44" s="205"/>
      <c r="T44" s="32"/>
      <c r="U44" s="194"/>
      <c r="V44" s="32"/>
      <c r="W44" s="165"/>
      <c r="X44" s="197"/>
      <c r="Y44" s="22"/>
      <c r="Z44" s="22"/>
      <c r="AA44" s="22"/>
      <c r="AB44" s="22"/>
      <c r="AC44" s="22"/>
      <c r="AD44" s="22"/>
      <c r="AE44" s="22"/>
      <c r="AF44" s="22"/>
      <c r="AG44" s="34"/>
      <c r="AH44" s="198">
        <f t="shared" si="0"/>
        <v>0</v>
      </c>
      <c r="AI44" s="198">
        <f t="shared" si="1"/>
        <v>0</v>
      </c>
      <c r="AJ44" s="199">
        <f t="shared" si="5"/>
        <v>0</v>
      </c>
      <c r="AK44" s="199">
        <f t="shared" si="2"/>
        <v>0</v>
      </c>
      <c r="AL44" s="199">
        <f t="shared" si="3"/>
        <v>0</v>
      </c>
      <c r="AM44" s="199">
        <f t="shared" si="6"/>
        <v>0</v>
      </c>
      <c r="AN44" s="116"/>
    </row>
    <row r="45" spans="1:193" s="3" customFormat="1" ht="18" customHeight="1" x14ac:dyDescent="0.3">
      <c r="A45" s="96">
        <f t="shared" si="4"/>
        <v>0</v>
      </c>
      <c r="B45" s="96"/>
      <c r="C45" s="182"/>
      <c r="D45" s="183"/>
      <c r="E45" s="184"/>
      <c r="F45" s="183"/>
      <c r="G45" s="185"/>
      <c r="H45" s="186"/>
      <c r="I45" s="187"/>
      <c r="J45" s="186"/>
      <c r="K45" s="188"/>
      <c r="L45" s="33"/>
      <c r="M45" s="206"/>
      <c r="N45" s="207"/>
      <c r="O45" s="208"/>
      <c r="P45" s="208"/>
      <c r="Q45" s="209"/>
      <c r="R45" s="207"/>
      <c r="S45" s="210"/>
      <c r="T45" s="34"/>
      <c r="U45" s="194"/>
      <c r="V45" s="34"/>
      <c r="W45" s="165"/>
      <c r="X45" s="197"/>
      <c r="Y45" s="22"/>
      <c r="Z45" s="22"/>
      <c r="AA45" s="22"/>
      <c r="AB45" s="22"/>
      <c r="AC45" s="22"/>
      <c r="AD45" s="22"/>
      <c r="AE45" s="22"/>
      <c r="AF45" s="22"/>
      <c r="AG45" s="34"/>
      <c r="AH45" s="200">
        <f t="shared" si="0"/>
        <v>0</v>
      </c>
      <c r="AI45" s="200">
        <f t="shared" si="1"/>
        <v>0</v>
      </c>
      <c r="AJ45" s="200">
        <f t="shared" si="5"/>
        <v>0</v>
      </c>
      <c r="AK45" s="200">
        <f t="shared" si="2"/>
        <v>0</v>
      </c>
      <c r="AL45" s="200">
        <f t="shared" si="3"/>
        <v>0</v>
      </c>
      <c r="AM45" s="200">
        <f t="shared" si="6"/>
        <v>0</v>
      </c>
      <c r="AN45" s="11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</row>
    <row r="46" spans="1:193" ht="18" customHeight="1" x14ac:dyDescent="0.3">
      <c r="A46" s="96">
        <f t="shared" si="4"/>
        <v>0</v>
      </c>
      <c r="C46" s="161"/>
      <c r="D46" s="93"/>
      <c r="E46" s="176"/>
      <c r="F46" s="177"/>
      <c r="G46" s="178"/>
      <c r="H46" s="189"/>
      <c r="I46" s="180"/>
      <c r="J46" s="179"/>
      <c r="K46" s="181"/>
      <c r="L46" s="33"/>
      <c r="M46" s="201"/>
      <c r="N46" s="202"/>
      <c r="O46" s="203"/>
      <c r="P46" s="203"/>
      <c r="Q46" s="204"/>
      <c r="R46" s="202"/>
      <c r="S46" s="205"/>
      <c r="T46" s="32"/>
      <c r="U46" s="194"/>
      <c r="V46" s="32"/>
      <c r="W46" s="165"/>
      <c r="X46" s="197"/>
      <c r="Y46" s="22"/>
      <c r="Z46" s="22"/>
      <c r="AA46" s="22"/>
      <c r="AB46" s="22"/>
      <c r="AC46" s="22"/>
      <c r="AD46" s="22"/>
      <c r="AE46" s="22"/>
      <c r="AF46" s="22"/>
      <c r="AG46" s="34"/>
      <c r="AH46" s="198">
        <f t="shared" si="0"/>
        <v>0</v>
      </c>
      <c r="AI46" s="198">
        <f t="shared" si="1"/>
        <v>0</v>
      </c>
      <c r="AJ46" s="199">
        <f t="shared" si="5"/>
        <v>0</v>
      </c>
      <c r="AK46" s="199">
        <f t="shared" si="2"/>
        <v>0</v>
      </c>
      <c r="AL46" s="199">
        <f t="shared" si="3"/>
        <v>0</v>
      </c>
      <c r="AM46" s="199">
        <f t="shared" si="6"/>
        <v>0</v>
      </c>
      <c r="AN46" s="116"/>
    </row>
    <row r="47" spans="1:193" ht="18" customHeight="1" x14ac:dyDescent="0.3">
      <c r="A47" s="96">
        <f t="shared" si="4"/>
        <v>0</v>
      </c>
      <c r="C47" s="182"/>
      <c r="D47" s="183"/>
      <c r="E47" s="184"/>
      <c r="F47" s="183"/>
      <c r="G47" s="185"/>
      <c r="H47" s="186"/>
      <c r="I47" s="187"/>
      <c r="J47" s="186"/>
      <c r="K47" s="188"/>
      <c r="L47" s="33"/>
      <c r="M47" s="206"/>
      <c r="N47" s="207"/>
      <c r="O47" s="208"/>
      <c r="P47" s="208"/>
      <c r="Q47" s="209"/>
      <c r="R47" s="207"/>
      <c r="S47" s="210"/>
      <c r="T47" s="34"/>
      <c r="U47" s="194"/>
      <c r="V47" s="34"/>
      <c r="W47" s="165"/>
      <c r="X47" s="197"/>
      <c r="Y47" s="22"/>
      <c r="Z47" s="22"/>
      <c r="AA47" s="22"/>
      <c r="AB47" s="22"/>
      <c r="AC47" s="22"/>
      <c r="AD47" s="22"/>
      <c r="AE47" s="22"/>
      <c r="AF47" s="22"/>
      <c r="AG47" s="34"/>
      <c r="AH47" s="200">
        <f t="shared" si="0"/>
        <v>0</v>
      </c>
      <c r="AI47" s="200">
        <f t="shared" si="1"/>
        <v>0</v>
      </c>
      <c r="AJ47" s="200">
        <f t="shared" si="5"/>
        <v>0</v>
      </c>
      <c r="AK47" s="200">
        <f t="shared" si="2"/>
        <v>0</v>
      </c>
      <c r="AL47" s="200">
        <f t="shared" si="3"/>
        <v>0</v>
      </c>
      <c r="AM47" s="200">
        <f t="shared" si="6"/>
        <v>0</v>
      </c>
      <c r="AN47" s="116"/>
    </row>
    <row r="48" spans="1:193" ht="18" customHeight="1" x14ac:dyDescent="0.3">
      <c r="A48" s="96">
        <f t="shared" si="4"/>
        <v>0</v>
      </c>
      <c r="C48" s="161"/>
      <c r="D48" s="93"/>
      <c r="E48" s="176"/>
      <c r="F48" s="177"/>
      <c r="G48" s="178"/>
      <c r="H48" s="189"/>
      <c r="I48" s="180"/>
      <c r="J48" s="179"/>
      <c r="K48" s="181"/>
      <c r="L48" s="33"/>
      <c r="M48" s="201"/>
      <c r="N48" s="202"/>
      <c r="O48" s="203"/>
      <c r="P48" s="203"/>
      <c r="Q48" s="204"/>
      <c r="R48" s="202"/>
      <c r="S48" s="205"/>
      <c r="T48" s="34"/>
      <c r="U48" s="194"/>
      <c r="V48" s="34"/>
      <c r="W48" s="165"/>
      <c r="X48" s="197"/>
      <c r="Y48" s="22"/>
      <c r="Z48" s="22"/>
      <c r="AA48" s="22"/>
      <c r="AB48" s="22"/>
      <c r="AC48" s="22"/>
      <c r="AD48" s="22"/>
      <c r="AE48" s="22"/>
      <c r="AF48" s="22"/>
      <c r="AG48" s="34"/>
      <c r="AH48" s="198">
        <f t="shared" si="0"/>
        <v>0</v>
      </c>
      <c r="AI48" s="198">
        <f t="shared" si="1"/>
        <v>0</v>
      </c>
      <c r="AJ48" s="199">
        <f t="shared" si="5"/>
        <v>0</v>
      </c>
      <c r="AK48" s="199">
        <f t="shared" si="2"/>
        <v>0</v>
      </c>
      <c r="AL48" s="199">
        <f t="shared" si="3"/>
        <v>0</v>
      </c>
      <c r="AM48" s="199">
        <f t="shared" si="6"/>
        <v>0</v>
      </c>
      <c r="AN48" s="116"/>
    </row>
    <row r="49" spans="1:193" ht="18" customHeight="1" x14ac:dyDescent="0.3">
      <c r="A49" s="96">
        <f t="shared" si="4"/>
        <v>0</v>
      </c>
      <c r="C49" s="182"/>
      <c r="D49" s="183"/>
      <c r="E49" s="184"/>
      <c r="F49" s="183"/>
      <c r="G49" s="185"/>
      <c r="H49" s="186"/>
      <c r="I49" s="187"/>
      <c r="J49" s="186"/>
      <c r="K49" s="188"/>
      <c r="L49" s="33"/>
      <c r="M49" s="206"/>
      <c r="N49" s="207"/>
      <c r="O49" s="208"/>
      <c r="P49" s="208"/>
      <c r="Q49" s="209"/>
      <c r="R49" s="207"/>
      <c r="S49" s="210"/>
      <c r="T49" s="32"/>
      <c r="U49" s="194"/>
      <c r="V49" s="32"/>
      <c r="W49" s="165"/>
      <c r="X49" s="197"/>
      <c r="Y49" s="22"/>
      <c r="Z49" s="22"/>
      <c r="AA49" s="22"/>
      <c r="AB49" s="22"/>
      <c r="AC49" s="22"/>
      <c r="AD49" s="22"/>
      <c r="AE49" s="22"/>
      <c r="AF49" s="22"/>
      <c r="AG49" s="34"/>
      <c r="AH49" s="200">
        <f t="shared" si="0"/>
        <v>0</v>
      </c>
      <c r="AI49" s="200">
        <f t="shared" si="1"/>
        <v>0</v>
      </c>
      <c r="AJ49" s="200">
        <f t="shared" si="5"/>
        <v>0</v>
      </c>
      <c r="AK49" s="200">
        <f t="shared" si="2"/>
        <v>0</v>
      </c>
      <c r="AL49" s="200">
        <f t="shared" si="3"/>
        <v>0</v>
      </c>
      <c r="AM49" s="200">
        <f t="shared" si="6"/>
        <v>0</v>
      </c>
      <c r="AN49" s="116"/>
    </row>
    <row r="50" spans="1:193" ht="18" customHeight="1" thickBot="1" x14ac:dyDescent="0.35">
      <c r="A50" s="96">
        <f t="shared" si="4"/>
        <v>0</v>
      </c>
      <c r="C50" s="161"/>
      <c r="D50" s="93"/>
      <c r="E50" s="176"/>
      <c r="F50" s="177"/>
      <c r="G50" s="190"/>
      <c r="H50" s="191"/>
      <c r="I50" s="192"/>
      <c r="J50" s="179"/>
      <c r="K50" s="193"/>
      <c r="L50" s="33"/>
      <c r="M50" s="201"/>
      <c r="N50" s="202"/>
      <c r="O50" s="203"/>
      <c r="P50" s="203"/>
      <c r="Q50" s="204"/>
      <c r="R50" s="202"/>
      <c r="S50" s="205"/>
      <c r="T50" s="34"/>
      <c r="U50" s="194"/>
      <c r="V50" s="34"/>
      <c r="W50" s="165"/>
      <c r="X50" s="197"/>
      <c r="Y50" s="22"/>
      <c r="Z50" s="22"/>
      <c r="AA50" s="22"/>
      <c r="AB50" s="22"/>
      <c r="AC50" s="22"/>
      <c r="AD50" s="22"/>
      <c r="AE50" s="22"/>
      <c r="AF50" s="22"/>
      <c r="AG50" s="34"/>
      <c r="AH50" s="198">
        <f t="shared" si="0"/>
        <v>0</v>
      </c>
      <c r="AI50" s="198">
        <f t="shared" si="1"/>
        <v>0</v>
      </c>
      <c r="AJ50" s="199">
        <f t="shared" si="5"/>
        <v>0</v>
      </c>
      <c r="AK50" s="199">
        <f t="shared" si="2"/>
        <v>0</v>
      </c>
      <c r="AL50" s="199">
        <f t="shared" si="3"/>
        <v>0</v>
      </c>
      <c r="AM50" s="199">
        <f t="shared" si="6"/>
        <v>0</v>
      </c>
      <c r="AN50" s="116"/>
    </row>
    <row r="51" spans="1:193" ht="18" customHeight="1" thickTop="1" thickBot="1" x14ac:dyDescent="0.3">
      <c r="C51" s="162"/>
      <c r="D51" s="42"/>
      <c r="E51" s="42"/>
      <c r="F51" s="42"/>
      <c r="G51" s="42"/>
      <c r="H51" s="42"/>
      <c r="I51" s="42"/>
      <c r="J51" s="42"/>
      <c r="K51" s="163"/>
      <c r="L51" s="37"/>
      <c r="M51" s="212"/>
      <c r="N51" s="213"/>
      <c r="O51" s="213"/>
      <c r="P51" s="213"/>
      <c r="Q51" s="214"/>
      <c r="R51" s="213"/>
      <c r="S51" s="215"/>
      <c r="T51" s="37"/>
      <c r="U51" s="146"/>
      <c r="V51" s="37"/>
      <c r="W51" s="40"/>
      <c r="X51" s="41"/>
      <c r="Y51" s="41"/>
      <c r="Z51" s="41"/>
      <c r="AA51" s="41"/>
      <c r="AB51" s="41"/>
      <c r="AC51" s="41"/>
      <c r="AD51" s="41"/>
      <c r="AE51" s="41"/>
      <c r="AF51" s="41"/>
      <c r="AG51" s="37"/>
      <c r="AH51" s="39" t="s">
        <v>39</v>
      </c>
      <c r="AI51" s="39"/>
      <c r="AJ51" s="39"/>
      <c r="AK51" s="39"/>
      <c r="AL51" s="39"/>
      <c r="AM51" s="147">
        <f>SUM(AM20:AM50)</f>
        <v>0</v>
      </c>
      <c r="AN51" s="117"/>
    </row>
    <row r="52" spans="1:193" s="45" customFormat="1" ht="18" customHeight="1" thickTop="1" x14ac:dyDescent="0.25">
      <c r="A52" s="98"/>
      <c r="B52" s="98"/>
      <c r="C52" s="47"/>
      <c r="D52" s="47"/>
      <c r="E52" s="47"/>
      <c r="F52" s="47"/>
      <c r="L52" s="48"/>
      <c r="M52" s="49"/>
      <c r="S52" s="46"/>
      <c r="T52" s="44"/>
      <c r="U52" s="44"/>
      <c r="V52" s="44"/>
      <c r="W52" s="47"/>
      <c r="X52" s="47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</row>
    <row r="53" spans="1:193" s="45" customFormat="1" ht="18" customHeight="1" x14ac:dyDescent="0.25">
      <c r="A53" s="98"/>
      <c r="B53" s="98"/>
      <c r="C53" s="47"/>
      <c r="D53" s="47"/>
      <c r="E53" s="47"/>
      <c r="F53" s="47"/>
      <c r="L53" s="48"/>
      <c r="M53" s="49"/>
      <c r="S53" s="46"/>
      <c r="T53" s="44"/>
      <c r="U53" s="44"/>
      <c r="V53" s="44"/>
      <c r="W53" s="47"/>
      <c r="X53" s="47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</row>
    <row r="54" spans="1:193" s="45" customFormat="1" ht="18" customHeight="1" x14ac:dyDescent="0.25">
      <c r="A54" s="98"/>
      <c r="B54" s="98"/>
      <c r="C54" s="47"/>
      <c r="D54" s="47"/>
      <c r="E54" s="47"/>
      <c r="F54" s="47"/>
      <c r="L54" s="48"/>
      <c r="M54" s="49"/>
      <c r="S54" s="46"/>
      <c r="T54" s="44"/>
      <c r="U54" s="44"/>
      <c r="V54" s="44"/>
      <c r="W54" s="47"/>
      <c r="X54" s="47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</row>
    <row r="55" spans="1:193" s="45" customFormat="1" ht="18" customHeight="1" x14ac:dyDescent="0.25">
      <c r="A55" s="98"/>
      <c r="B55" s="98"/>
      <c r="C55" s="47"/>
      <c r="D55" s="47"/>
      <c r="E55" s="47"/>
      <c r="F55" s="47"/>
      <c r="L55" s="48"/>
      <c r="M55" s="49"/>
      <c r="S55" s="46"/>
      <c r="T55" s="44"/>
      <c r="U55" s="44"/>
      <c r="V55" s="44"/>
      <c r="W55" s="47"/>
      <c r="X55" s="47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</row>
    <row r="56" spans="1:193" s="45" customFormat="1" ht="18" customHeight="1" x14ac:dyDescent="0.25">
      <c r="A56" s="98"/>
      <c r="B56" s="98"/>
      <c r="C56" s="47"/>
      <c r="D56" s="47"/>
      <c r="E56" s="47"/>
      <c r="F56" s="47"/>
      <c r="L56" s="48"/>
      <c r="M56" s="49"/>
      <c r="S56" s="46"/>
      <c r="T56" s="44"/>
      <c r="U56" s="44"/>
      <c r="V56" s="44"/>
      <c r="W56" s="47"/>
      <c r="X56" s="47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</row>
    <row r="57" spans="1:193" s="45" customFormat="1" ht="18" customHeight="1" x14ac:dyDescent="0.25">
      <c r="A57" s="98"/>
      <c r="B57" s="98"/>
      <c r="C57" s="50"/>
      <c r="D57" s="47"/>
      <c r="E57" s="47"/>
      <c r="F57" s="47"/>
      <c r="L57" s="48"/>
      <c r="M57" s="49"/>
      <c r="S57" s="46"/>
      <c r="T57" s="44"/>
      <c r="U57" s="44"/>
      <c r="V57" s="44"/>
      <c r="W57" s="47"/>
      <c r="X57" s="47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</row>
    <row r="58" spans="1:193" s="45" customFormat="1" ht="18" customHeight="1" x14ac:dyDescent="0.25">
      <c r="A58" s="98"/>
      <c r="B58" s="98"/>
      <c r="C58" s="47"/>
      <c r="D58" s="47"/>
      <c r="E58" s="47"/>
      <c r="F58" s="47"/>
      <c r="L58" s="48"/>
      <c r="M58" s="49"/>
      <c r="S58" s="46"/>
      <c r="T58" s="44"/>
      <c r="U58" s="44"/>
      <c r="V58" s="44"/>
      <c r="W58" s="47"/>
      <c r="X58" s="47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</row>
    <row r="59" spans="1:193" s="45" customFormat="1" ht="18" customHeight="1" x14ac:dyDescent="0.25">
      <c r="A59" s="98"/>
      <c r="B59" s="98"/>
      <c r="C59" s="47"/>
      <c r="D59" s="47"/>
      <c r="E59" s="47"/>
      <c r="F59" s="47"/>
      <c r="L59" s="48"/>
      <c r="M59" s="49"/>
      <c r="S59" s="46"/>
      <c r="T59" s="44"/>
      <c r="U59" s="44"/>
      <c r="V59" s="44"/>
      <c r="W59" s="47"/>
      <c r="X59" s="47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</row>
    <row r="60" spans="1:193" s="45" customFormat="1" ht="18" customHeight="1" x14ac:dyDescent="0.25">
      <c r="A60" s="98"/>
      <c r="B60" s="98"/>
      <c r="C60" s="47"/>
      <c r="D60" s="47"/>
      <c r="E60" s="47"/>
      <c r="F60" s="47"/>
      <c r="L60" s="48"/>
      <c r="M60" s="49"/>
      <c r="S60" s="46"/>
      <c r="T60" s="44"/>
      <c r="U60" s="44"/>
      <c r="V60" s="44"/>
      <c r="W60" s="47"/>
      <c r="X60" s="47"/>
      <c r="AG60" s="51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</row>
    <row r="61" spans="1:193" s="45" customFormat="1" ht="18" customHeight="1" x14ac:dyDescent="0.25">
      <c r="A61" s="98"/>
      <c r="B61" s="98"/>
      <c r="C61" s="47"/>
      <c r="D61" s="47"/>
      <c r="E61" s="47"/>
      <c r="F61" s="47"/>
      <c r="L61" s="48"/>
      <c r="M61" s="49"/>
      <c r="S61" s="46"/>
      <c r="T61" s="44"/>
      <c r="U61" s="44"/>
      <c r="V61" s="44"/>
      <c r="W61" s="47"/>
      <c r="X61" s="47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</row>
    <row r="62" spans="1:193" s="45" customFormat="1" ht="18" customHeight="1" x14ac:dyDescent="0.25">
      <c r="A62" s="98"/>
      <c r="B62" s="98"/>
      <c r="C62" s="47"/>
      <c r="D62" s="47"/>
      <c r="E62" s="47"/>
      <c r="F62" s="47"/>
      <c r="L62" s="48"/>
      <c r="M62" s="49"/>
      <c r="S62" s="46"/>
      <c r="T62" s="44"/>
      <c r="U62" s="44"/>
      <c r="V62" s="44"/>
      <c r="W62" s="47"/>
      <c r="X62" s="47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</row>
    <row r="63" spans="1:193" s="45" customFormat="1" ht="18" customHeight="1" x14ac:dyDescent="0.25">
      <c r="A63" s="98"/>
      <c r="B63" s="98"/>
      <c r="C63" s="47"/>
      <c r="D63" s="47"/>
      <c r="E63" s="47"/>
      <c r="F63" s="47"/>
      <c r="L63" s="48"/>
      <c r="M63" s="52"/>
      <c r="S63" s="46"/>
      <c r="T63" s="44"/>
      <c r="U63" s="44"/>
      <c r="V63" s="44"/>
      <c r="W63" s="47"/>
      <c r="X63" s="47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</row>
    <row r="64" spans="1:193" s="45" customFormat="1" ht="18" customHeight="1" x14ac:dyDescent="0.25">
      <c r="A64" s="98"/>
      <c r="B64" s="98"/>
      <c r="C64" s="47"/>
      <c r="D64" s="47"/>
      <c r="E64" s="47"/>
      <c r="F64" s="47"/>
      <c r="L64" s="48"/>
      <c r="M64" s="52"/>
      <c r="S64" s="46"/>
      <c r="T64" s="44"/>
      <c r="U64" s="44"/>
      <c r="V64" s="44"/>
      <c r="W64" s="47"/>
      <c r="X64" s="47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</row>
    <row r="65" spans="1:193" s="45" customFormat="1" ht="18" customHeight="1" x14ac:dyDescent="0.25">
      <c r="A65" s="98"/>
      <c r="B65" s="98"/>
      <c r="C65" s="47"/>
      <c r="D65" s="47"/>
      <c r="E65" s="47"/>
      <c r="F65" s="47"/>
      <c r="L65" s="48"/>
      <c r="M65" s="52"/>
      <c r="S65" s="46"/>
      <c r="T65" s="44"/>
      <c r="U65" s="44"/>
      <c r="V65" s="44"/>
      <c r="W65" s="47"/>
      <c r="X65" s="47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</row>
    <row r="66" spans="1:193" s="45" customFormat="1" ht="18" customHeight="1" x14ac:dyDescent="0.25">
      <c r="A66" s="98"/>
      <c r="B66" s="98"/>
      <c r="C66" s="47"/>
      <c r="D66" s="47"/>
      <c r="E66" s="47"/>
      <c r="F66" s="47"/>
      <c r="L66" s="48"/>
      <c r="M66" s="52"/>
      <c r="S66" s="46"/>
      <c r="T66" s="44"/>
      <c r="U66" s="44"/>
      <c r="V66" s="44"/>
      <c r="W66" s="47"/>
      <c r="X66" s="47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</row>
    <row r="67" spans="1:193" s="45" customFormat="1" ht="18" customHeight="1" x14ac:dyDescent="0.25">
      <c r="A67" s="98"/>
      <c r="B67" s="98"/>
      <c r="C67" s="47"/>
      <c r="D67" s="47"/>
      <c r="E67" s="47"/>
      <c r="F67" s="47"/>
      <c r="L67" s="48"/>
      <c r="M67" s="52"/>
      <c r="S67" s="46"/>
      <c r="T67" s="44"/>
      <c r="U67" s="44"/>
      <c r="V67" s="44"/>
      <c r="W67" s="47"/>
      <c r="X67" s="47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</row>
    <row r="68" spans="1:193" s="45" customFormat="1" ht="18" customHeight="1" x14ac:dyDescent="0.25">
      <c r="A68" s="98"/>
      <c r="B68" s="98"/>
      <c r="C68" s="47"/>
      <c r="D68" s="47"/>
      <c r="E68" s="47"/>
      <c r="F68" s="47"/>
      <c r="L68" s="48"/>
      <c r="M68" s="52"/>
      <c r="S68" s="46"/>
      <c r="T68" s="44"/>
      <c r="U68" s="44"/>
      <c r="V68" s="44"/>
      <c r="W68" s="47"/>
      <c r="X68" s="47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</row>
    <row r="69" spans="1:193" s="45" customFormat="1" ht="18" customHeight="1" x14ac:dyDescent="0.25">
      <c r="A69" s="98"/>
      <c r="B69" s="98"/>
      <c r="C69" s="47"/>
      <c r="D69" s="47"/>
      <c r="E69" s="47"/>
      <c r="F69" s="47"/>
      <c r="L69" s="48"/>
      <c r="M69" s="52"/>
      <c r="S69" s="46"/>
      <c r="T69" s="44"/>
      <c r="U69" s="44"/>
      <c r="V69" s="44"/>
      <c r="W69" s="47"/>
      <c r="X69" s="47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</row>
    <row r="70" spans="1:193" s="45" customFormat="1" ht="18" customHeight="1" x14ac:dyDescent="0.25">
      <c r="A70" s="98"/>
      <c r="B70" s="98"/>
      <c r="C70" s="47"/>
      <c r="D70" s="47"/>
      <c r="E70" s="47"/>
      <c r="F70" s="47"/>
      <c r="L70" s="48"/>
      <c r="M70" s="52"/>
      <c r="S70" s="46"/>
      <c r="T70" s="44"/>
      <c r="U70" s="44"/>
      <c r="V70" s="44"/>
      <c r="W70" s="47"/>
      <c r="X70" s="47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</row>
    <row r="71" spans="1:193" s="45" customFormat="1" ht="18" customHeight="1" x14ac:dyDescent="0.25">
      <c r="A71" s="98"/>
      <c r="B71" s="98"/>
      <c r="C71" s="47"/>
      <c r="D71" s="47"/>
      <c r="E71" s="47"/>
      <c r="F71" s="47"/>
      <c r="L71" s="48"/>
      <c r="M71" s="52"/>
      <c r="S71" s="46"/>
      <c r="T71" s="44"/>
      <c r="U71" s="44"/>
      <c r="V71" s="44"/>
      <c r="W71" s="47"/>
      <c r="X71" s="47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</row>
    <row r="72" spans="1:193" s="45" customFormat="1" ht="18" customHeight="1" x14ac:dyDescent="0.25">
      <c r="A72" s="98"/>
      <c r="B72" s="98"/>
      <c r="C72" s="47"/>
      <c r="D72" s="47"/>
      <c r="E72" s="47"/>
      <c r="F72" s="47"/>
      <c r="L72" s="48"/>
      <c r="M72" s="52"/>
      <c r="S72" s="46"/>
      <c r="T72" s="44"/>
      <c r="U72" s="44"/>
      <c r="V72" s="44"/>
      <c r="W72" s="47"/>
      <c r="X72" s="47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</row>
    <row r="73" spans="1:193" s="45" customFormat="1" ht="18" customHeight="1" x14ac:dyDescent="0.25">
      <c r="A73" s="98"/>
      <c r="B73" s="98"/>
      <c r="C73" s="47"/>
      <c r="D73" s="47"/>
      <c r="E73" s="47"/>
      <c r="F73" s="47"/>
      <c r="L73" s="48"/>
      <c r="M73" s="52"/>
      <c r="S73" s="46"/>
      <c r="T73" s="44"/>
      <c r="U73" s="44"/>
      <c r="V73" s="44"/>
      <c r="W73" s="47"/>
      <c r="X73" s="47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</row>
    <row r="74" spans="1:193" s="45" customFormat="1" ht="18" customHeight="1" x14ac:dyDescent="0.25">
      <c r="A74" s="98"/>
      <c r="B74" s="98"/>
      <c r="C74" s="47"/>
      <c r="D74" s="47"/>
      <c r="E74" s="47"/>
      <c r="F74" s="47"/>
      <c r="L74" s="48"/>
      <c r="M74" s="52"/>
      <c r="S74" s="46"/>
      <c r="T74" s="44"/>
      <c r="U74" s="44"/>
      <c r="V74" s="44"/>
      <c r="W74" s="47"/>
      <c r="X74" s="47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</row>
    <row r="75" spans="1:193" s="45" customFormat="1" ht="18" customHeight="1" x14ac:dyDescent="0.25">
      <c r="A75" s="98"/>
      <c r="B75" s="98"/>
      <c r="C75" s="47"/>
      <c r="D75" s="47"/>
      <c r="E75" s="47"/>
      <c r="F75" s="47"/>
      <c r="L75" s="48"/>
      <c r="M75" s="52"/>
      <c r="S75" s="46"/>
      <c r="T75" s="44"/>
      <c r="U75" s="44"/>
      <c r="V75" s="44"/>
      <c r="W75" s="47"/>
      <c r="X75" s="47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</row>
    <row r="76" spans="1:193" s="45" customFormat="1" ht="18" customHeight="1" x14ac:dyDescent="0.25">
      <c r="A76" s="98"/>
      <c r="B76" s="98"/>
      <c r="C76" s="47"/>
      <c r="D76" s="47"/>
      <c r="E76" s="47"/>
      <c r="F76" s="47"/>
      <c r="L76" s="48"/>
      <c r="M76" s="52"/>
      <c r="S76" s="46"/>
      <c r="T76" s="44"/>
      <c r="U76" s="44"/>
      <c r="V76" s="44"/>
      <c r="W76" s="47"/>
      <c r="X76" s="47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</row>
    <row r="77" spans="1:193" s="45" customFormat="1" ht="18" customHeight="1" x14ac:dyDescent="0.25">
      <c r="A77" s="98"/>
      <c r="B77" s="98"/>
      <c r="C77" s="47"/>
      <c r="D77" s="47"/>
      <c r="E77" s="47"/>
      <c r="F77" s="47"/>
      <c r="L77" s="48"/>
      <c r="M77" s="52"/>
      <c r="S77" s="46"/>
      <c r="T77" s="44"/>
      <c r="U77" s="44"/>
      <c r="V77" s="44"/>
      <c r="W77" s="47"/>
      <c r="X77" s="47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</row>
    <row r="78" spans="1:193" s="45" customFormat="1" ht="18" customHeight="1" x14ac:dyDescent="0.25">
      <c r="A78" s="98"/>
      <c r="B78" s="98"/>
      <c r="C78" s="47"/>
      <c r="D78" s="47"/>
      <c r="E78" s="47"/>
      <c r="F78" s="47"/>
      <c r="L78" s="48"/>
      <c r="M78" s="52"/>
      <c r="S78" s="46"/>
      <c r="T78" s="44"/>
      <c r="U78" s="44"/>
      <c r="V78" s="44"/>
      <c r="W78" s="47"/>
      <c r="X78" s="47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</row>
    <row r="79" spans="1:193" s="45" customFormat="1" ht="18" customHeight="1" x14ac:dyDescent="0.25">
      <c r="A79" s="98"/>
      <c r="B79" s="98"/>
      <c r="C79" s="47"/>
      <c r="D79" s="47"/>
      <c r="E79" s="47"/>
      <c r="F79" s="47"/>
      <c r="L79" s="48"/>
      <c r="M79" s="52"/>
      <c r="S79" s="46"/>
      <c r="T79" s="44"/>
      <c r="U79" s="44"/>
      <c r="V79" s="44"/>
      <c r="W79" s="47"/>
      <c r="X79" s="47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</row>
    <row r="80" spans="1:193" s="45" customFormat="1" ht="18" customHeight="1" x14ac:dyDescent="0.25">
      <c r="A80" s="98"/>
      <c r="B80" s="98"/>
      <c r="C80" s="47"/>
      <c r="D80" s="47"/>
      <c r="E80" s="47"/>
      <c r="F80" s="47"/>
      <c r="L80" s="48"/>
      <c r="M80" s="52"/>
      <c r="S80" s="46"/>
      <c r="T80" s="44"/>
      <c r="U80" s="44"/>
      <c r="V80" s="44"/>
      <c r="W80" s="47"/>
      <c r="X80" s="47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</row>
    <row r="81" spans="1:193" s="45" customFormat="1" ht="18" customHeight="1" x14ac:dyDescent="0.25">
      <c r="A81" s="98"/>
      <c r="B81" s="98"/>
      <c r="C81" s="47"/>
      <c r="D81" s="47"/>
      <c r="E81" s="47"/>
      <c r="F81" s="47"/>
      <c r="L81" s="48"/>
      <c r="M81" s="52"/>
      <c r="S81" s="46"/>
      <c r="T81" s="44"/>
      <c r="U81" s="44"/>
      <c r="V81" s="44"/>
      <c r="W81" s="47"/>
      <c r="X81" s="47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</row>
    <row r="82" spans="1:193" s="45" customFormat="1" ht="18" customHeight="1" x14ac:dyDescent="0.25">
      <c r="A82" s="98"/>
      <c r="B82" s="98"/>
      <c r="C82" s="47"/>
      <c r="D82" s="47"/>
      <c r="E82" s="47"/>
      <c r="F82" s="47"/>
      <c r="L82" s="48"/>
      <c r="M82" s="52"/>
      <c r="S82" s="46"/>
      <c r="T82" s="44"/>
      <c r="U82" s="44"/>
      <c r="V82" s="44"/>
      <c r="W82" s="47"/>
      <c r="X82" s="47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</row>
    <row r="83" spans="1:193" s="45" customFormat="1" ht="18" customHeight="1" x14ac:dyDescent="0.25">
      <c r="A83" s="98"/>
      <c r="B83" s="98"/>
      <c r="C83" s="47"/>
      <c r="D83" s="47"/>
      <c r="E83" s="47"/>
      <c r="F83" s="47"/>
      <c r="L83" s="48"/>
      <c r="M83" s="52"/>
      <c r="S83" s="46"/>
      <c r="T83" s="44"/>
      <c r="U83" s="44"/>
      <c r="V83" s="44"/>
      <c r="W83" s="47"/>
      <c r="X83" s="47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</row>
    <row r="84" spans="1:193" s="45" customFormat="1" ht="18" customHeight="1" x14ac:dyDescent="0.25">
      <c r="A84" s="98"/>
      <c r="B84" s="98"/>
      <c r="C84" s="47"/>
      <c r="D84" s="47"/>
      <c r="E84" s="47"/>
      <c r="F84" s="47"/>
      <c r="L84" s="48"/>
      <c r="M84" s="52"/>
      <c r="S84" s="46"/>
      <c r="T84" s="44"/>
      <c r="U84" s="44"/>
      <c r="V84" s="44"/>
      <c r="W84" s="47"/>
      <c r="X84" s="47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</row>
    <row r="85" spans="1:193" s="45" customFormat="1" ht="18" customHeight="1" x14ac:dyDescent="0.25">
      <c r="A85" s="98"/>
      <c r="B85" s="98"/>
      <c r="C85" s="47"/>
      <c r="D85" s="47"/>
      <c r="E85" s="47"/>
      <c r="F85" s="47"/>
      <c r="L85" s="48"/>
      <c r="M85" s="52"/>
      <c r="S85" s="46"/>
      <c r="T85" s="44"/>
      <c r="U85" s="44"/>
      <c r="V85" s="44"/>
      <c r="W85" s="47"/>
      <c r="X85" s="47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</row>
    <row r="86" spans="1:193" s="45" customFormat="1" ht="18" customHeight="1" x14ac:dyDescent="0.25">
      <c r="A86" s="98"/>
      <c r="B86" s="98"/>
      <c r="C86" s="47"/>
      <c r="D86" s="47"/>
      <c r="E86" s="47"/>
      <c r="F86" s="47"/>
      <c r="L86" s="48"/>
      <c r="M86" s="52"/>
      <c r="S86" s="46"/>
      <c r="T86" s="44"/>
      <c r="U86" s="44"/>
      <c r="V86" s="44"/>
      <c r="W86" s="47"/>
      <c r="X86" s="47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</row>
    <row r="87" spans="1:193" s="45" customFormat="1" ht="18" customHeight="1" x14ac:dyDescent="0.25">
      <c r="A87" s="98"/>
      <c r="B87" s="98"/>
      <c r="C87" s="47"/>
      <c r="D87" s="47"/>
      <c r="E87" s="47"/>
      <c r="F87" s="47"/>
      <c r="L87" s="48"/>
      <c r="M87" s="52"/>
      <c r="S87" s="46"/>
      <c r="T87" s="44"/>
      <c r="U87" s="44"/>
      <c r="V87" s="44"/>
      <c r="W87" s="47"/>
      <c r="X87" s="47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</row>
    <row r="88" spans="1:193" s="45" customFormat="1" ht="18" customHeight="1" x14ac:dyDescent="0.25">
      <c r="A88" s="98"/>
      <c r="B88" s="98"/>
      <c r="C88" s="47"/>
      <c r="D88" s="47"/>
      <c r="E88" s="47"/>
      <c r="F88" s="47"/>
      <c r="L88" s="48"/>
      <c r="M88" s="52"/>
      <c r="S88" s="46"/>
      <c r="T88" s="44"/>
      <c r="U88" s="44"/>
      <c r="V88" s="44"/>
      <c r="W88" s="47"/>
      <c r="X88" s="47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</row>
    <row r="89" spans="1:193" s="45" customFormat="1" ht="18" customHeight="1" x14ac:dyDescent="0.25">
      <c r="A89" s="98"/>
      <c r="B89" s="98"/>
      <c r="C89" s="47"/>
      <c r="D89" s="47"/>
      <c r="E89" s="47"/>
      <c r="F89" s="47"/>
      <c r="L89" s="48"/>
      <c r="M89" s="52"/>
      <c r="S89" s="46"/>
      <c r="T89" s="44"/>
      <c r="U89" s="44"/>
      <c r="V89" s="44"/>
      <c r="W89" s="47"/>
      <c r="X89" s="47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</row>
    <row r="90" spans="1:193" s="45" customFormat="1" ht="18" customHeight="1" x14ac:dyDescent="0.25">
      <c r="A90" s="98"/>
      <c r="B90" s="98"/>
      <c r="C90" s="47"/>
      <c r="D90" s="47"/>
      <c r="E90" s="47"/>
      <c r="F90" s="47"/>
      <c r="L90" s="48"/>
      <c r="M90" s="52"/>
      <c r="S90" s="46"/>
      <c r="T90" s="44"/>
      <c r="U90" s="44"/>
      <c r="V90" s="44"/>
      <c r="W90" s="47"/>
      <c r="X90" s="47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</row>
    <row r="91" spans="1:193" s="45" customFormat="1" ht="18" customHeight="1" x14ac:dyDescent="0.25">
      <c r="A91" s="98"/>
      <c r="B91" s="98"/>
      <c r="C91" s="47"/>
      <c r="D91" s="47"/>
      <c r="E91" s="47"/>
      <c r="F91" s="47"/>
      <c r="L91" s="48"/>
      <c r="M91" s="52"/>
      <c r="S91" s="46"/>
      <c r="T91" s="44"/>
      <c r="U91" s="44"/>
      <c r="V91" s="44"/>
      <c r="W91" s="47"/>
      <c r="X91" s="47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</row>
    <row r="92" spans="1:193" s="45" customFormat="1" ht="18" customHeight="1" x14ac:dyDescent="0.25">
      <c r="A92" s="98"/>
      <c r="B92" s="98"/>
      <c r="C92" s="47"/>
      <c r="D92" s="47"/>
      <c r="E92" s="47"/>
      <c r="F92" s="47"/>
      <c r="L92" s="48"/>
      <c r="M92" s="52"/>
      <c r="S92" s="46"/>
      <c r="T92" s="44"/>
      <c r="U92" s="44"/>
      <c r="V92" s="44"/>
      <c r="W92" s="47"/>
      <c r="X92" s="47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</row>
    <row r="93" spans="1:193" s="45" customFormat="1" ht="18" customHeight="1" x14ac:dyDescent="0.25">
      <c r="A93" s="98"/>
      <c r="B93" s="98"/>
      <c r="C93" s="47"/>
      <c r="D93" s="47"/>
      <c r="E93" s="47"/>
      <c r="F93" s="47"/>
      <c r="L93" s="48"/>
      <c r="M93" s="52"/>
      <c r="S93" s="46"/>
      <c r="T93" s="44"/>
      <c r="U93" s="44"/>
      <c r="V93" s="44"/>
      <c r="W93" s="47"/>
      <c r="X93" s="47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</row>
    <row r="94" spans="1:193" s="45" customFormat="1" ht="18" customHeight="1" x14ac:dyDescent="0.25">
      <c r="A94" s="98"/>
      <c r="B94" s="98"/>
      <c r="C94" s="47"/>
      <c r="D94" s="47"/>
      <c r="E94" s="47"/>
      <c r="F94" s="47"/>
      <c r="L94" s="48"/>
      <c r="M94" s="52"/>
      <c r="S94" s="46"/>
      <c r="T94" s="44"/>
      <c r="U94" s="44"/>
      <c r="V94" s="44"/>
      <c r="W94" s="47"/>
      <c r="X94" s="47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</row>
    <row r="95" spans="1:193" s="45" customFormat="1" ht="18" customHeight="1" x14ac:dyDescent="0.25">
      <c r="A95" s="98"/>
      <c r="B95" s="98"/>
      <c r="C95" s="47"/>
      <c r="D95" s="47"/>
      <c r="E95" s="47"/>
      <c r="F95" s="47"/>
      <c r="L95" s="48"/>
      <c r="M95" s="52"/>
      <c r="S95" s="46"/>
      <c r="T95" s="44"/>
      <c r="U95" s="44"/>
      <c r="V95" s="44"/>
      <c r="W95" s="47"/>
      <c r="X95" s="47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</row>
    <row r="96" spans="1:193" s="45" customFormat="1" ht="18" customHeight="1" x14ac:dyDescent="0.25">
      <c r="A96" s="98"/>
      <c r="B96" s="98"/>
      <c r="C96" s="47"/>
      <c r="D96" s="47"/>
      <c r="E96" s="47"/>
      <c r="F96" s="47"/>
      <c r="L96" s="48"/>
      <c r="M96" s="52"/>
      <c r="S96" s="46"/>
      <c r="T96" s="44"/>
      <c r="U96" s="44"/>
      <c r="V96" s="44"/>
      <c r="W96" s="47"/>
      <c r="X96" s="47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</row>
    <row r="97" spans="1:193" s="45" customFormat="1" ht="18" customHeight="1" x14ac:dyDescent="0.25">
      <c r="A97" s="98"/>
      <c r="B97" s="98"/>
      <c r="C97" s="47"/>
      <c r="D97" s="47"/>
      <c r="E97" s="47"/>
      <c r="F97" s="47"/>
      <c r="L97" s="48"/>
      <c r="M97" s="52"/>
      <c r="S97" s="46"/>
      <c r="T97" s="44"/>
      <c r="U97" s="44"/>
      <c r="V97" s="44"/>
      <c r="W97" s="47"/>
      <c r="X97" s="4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</row>
    <row r="98" spans="1:193" s="45" customFormat="1" ht="18" customHeight="1" x14ac:dyDescent="0.25">
      <c r="A98" s="98"/>
      <c r="B98" s="98"/>
      <c r="C98" s="47"/>
      <c r="D98" s="47"/>
      <c r="E98" s="47"/>
      <c r="F98" s="47"/>
      <c r="L98" s="48"/>
      <c r="M98" s="52"/>
      <c r="S98" s="46"/>
      <c r="T98" s="44"/>
      <c r="U98" s="44"/>
      <c r="V98" s="44"/>
      <c r="W98" s="47"/>
      <c r="X98" s="4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</row>
    <row r="99" spans="1:193" s="45" customFormat="1" ht="18" customHeight="1" x14ac:dyDescent="0.25">
      <c r="A99" s="98"/>
      <c r="B99" s="98"/>
      <c r="C99" s="47"/>
      <c r="D99" s="47"/>
      <c r="E99" s="47"/>
      <c r="F99" s="47"/>
      <c r="L99" s="48"/>
      <c r="M99" s="52"/>
      <c r="S99" s="46"/>
      <c r="T99" s="44"/>
      <c r="U99" s="44"/>
      <c r="V99" s="44"/>
      <c r="W99" s="47"/>
      <c r="X99" s="47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</row>
    <row r="100" spans="1:193" s="45" customFormat="1" ht="18" customHeight="1" x14ac:dyDescent="0.25">
      <c r="A100" s="98"/>
      <c r="B100" s="98"/>
      <c r="C100" s="47"/>
      <c r="D100" s="47"/>
      <c r="E100" s="47"/>
      <c r="F100" s="47"/>
      <c r="L100" s="48"/>
      <c r="M100" s="52"/>
      <c r="S100" s="46"/>
      <c r="T100" s="44"/>
      <c r="U100" s="44"/>
      <c r="V100" s="44"/>
      <c r="W100" s="47"/>
      <c r="X100" s="47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</row>
    <row r="101" spans="1:193" s="45" customFormat="1" ht="18" customHeight="1" x14ac:dyDescent="0.25">
      <c r="A101" s="98"/>
      <c r="B101" s="98"/>
      <c r="C101" s="47"/>
      <c r="D101" s="47"/>
      <c r="E101" s="47"/>
      <c r="F101" s="47"/>
      <c r="L101" s="48"/>
      <c r="M101" s="52"/>
      <c r="S101" s="46"/>
      <c r="T101" s="44"/>
      <c r="U101" s="44"/>
      <c r="V101" s="44"/>
      <c r="W101" s="47"/>
      <c r="X101" s="47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</row>
    <row r="102" spans="1:193" s="45" customFormat="1" ht="18" customHeight="1" x14ac:dyDescent="0.25">
      <c r="A102" s="98"/>
      <c r="B102" s="98"/>
      <c r="C102" s="47"/>
      <c r="D102" s="47"/>
      <c r="E102" s="47"/>
      <c r="F102" s="47"/>
      <c r="L102" s="48"/>
      <c r="M102" s="52"/>
      <c r="S102" s="46"/>
      <c r="T102" s="44"/>
      <c r="U102" s="44"/>
      <c r="V102" s="44"/>
      <c r="W102" s="47"/>
      <c r="X102" s="47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</row>
    <row r="103" spans="1:193" s="45" customFormat="1" ht="18" customHeight="1" x14ac:dyDescent="0.25">
      <c r="A103" s="98"/>
      <c r="B103" s="98"/>
      <c r="C103" s="47"/>
      <c r="D103" s="47"/>
      <c r="E103" s="47"/>
      <c r="F103" s="47"/>
      <c r="L103" s="48"/>
      <c r="M103" s="52"/>
      <c r="S103" s="46"/>
      <c r="T103" s="44"/>
      <c r="U103" s="44"/>
      <c r="V103" s="44"/>
      <c r="W103" s="47"/>
      <c r="X103" s="47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</row>
    <row r="104" spans="1:193" s="45" customFormat="1" ht="18" customHeight="1" x14ac:dyDescent="0.25">
      <c r="A104" s="98"/>
      <c r="B104" s="98"/>
      <c r="C104" s="47"/>
      <c r="D104" s="47"/>
      <c r="E104" s="47"/>
      <c r="F104" s="47"/>
      <c r="L104" s="48"/>
      <c r="M104" s="52"/>
      <c r="S104" s="46"/>
      <c r="T104" s="44"/>
      <c r="U104" s="44"/>
      <c r="V104" s="44"/>
      <c r="W104" s="47"/>
      <c r="X104" s="47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</row>
    <row r="105" spans="1:193" s="45" customFormat="1" ht="18" customHeight="1" x14ac:dyDescent="0.25">
      <c r="A105" s="98"/>
      <c r="B105" s="98"/>
      <c r="C105" s="47"/>
      <c r="D105" s="47"/>
      <c r="E105" s="47"/>
      <c r="F105" s="47"/>
      <c r="L105" s="48"/>
      <c r="M105" s="52"/>
      <c r="S105" s="46"/>
      <c r="T105" s="44"/>
      <c r="U105" s="44"/>
      <c r="V105" s="44"/>
      <c r="W105" s="47"/>
      <c r="X105" s="47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</row>
    <row r="106" spans="1:193" s="45" customFormat="1" ht="18" customHeight="1" x14ac:dyDescent="0.25">
      <c r="A106" s="98"/>
      <c r="B106" s="98"/>
      <c r="C106" s="47"/>
      <c r="D106" s="47"/>
      <c r="E106" s="47"/>
      <c r="F106" s="47"/>
      <c r="L106" s="48"/>
      <c r="M106" s="52"/>
      <c r="S106" s="46"/>
      <c r="T106" s="44"/>
      <c r="U106" s="44"/>
      <c r="V106" s="44"/>
      <c r="W106" s="47"/>
      <c r="X106" s="47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</row>
    <row r="107" spans="1:193" s="45" customFormat="1" ht="18" customHeight="1" x14ac:dyDescent="0.25">
      <c r="A107" s="98"/>
      <c r="B107" s="98"/>
      <c r="C107" s="47"/>
      <c r="D107" s="47"/>
      <c r="E107" s="47"/>
      <c r="F107" s="47"/>
      <c r="L107" s="48"/>
      <c r="M107" s="52"/>
      <c r="S107" s="46"/>
      <c r="T107" s="44"/>
      <c r="U107" s="44"/>
      <c r="V107" s="44"/>
      <c r="W107" s="47"/>
      <c r="X107" s="47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</row>
    <row r="108" spans="1:193" s="45" customFormat="1" ht="18" customHeight="1" x14ac:dyDescent="0.25">
      <c r="A108" s="98"/>
      <c r="B108" s="98"/>
      <c r="C108" s="47"/>
      <c r="D108" s="47"/>
      <c r="E108" s="47"/>
      <c r="F108" s="47"/>
      <c r="L108" s="48"/>
      <c r="M108" s="52"/>
      <c r="S108" s="46"/>
      <c r="T108" s="44"/>
      <c r="U108" s="44"/>
      <c r="V108" s="44"/>
      <c r="W108" s="47"/>
      <c r="X108" s="47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</row>
    <row r="109" spans="1:193" s="45" customFormat="1" ht="18" customHeight="1" x14ac:dyDescent="0.25">
      <c r="A109" s="98"/>
      <c r="B109" s="98"/>
      <c r="C109" s="47"/>
      <c r="D109" s="47"/>
      <c r="E109" s="47"/>
      <c r="F109" s="47"/>
      <c r="L109" s="48"/>
      <c r="M109" s="52"/>
      <c r="S109" s="46"/>
      <c r="T109" s="44"/>
      <c r="U109" s="44"/>
      <c r="V109" s="44"/>
      <c r="W109" s="47"/>
      <c r="X109" s="47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</row>
    <row r="110" spans="1:193" s="45" customFormat="1" ht="18" customHeight="1" x14ac:dyDescent="0.25">
      <c r="A110" s="98"/>
      <c r="B110" s="98"/>
      <c r="C110" s="47"/>
      <c r="D110" s="47"/>
      <c r="E110" s="47"/>
      <c r="F110" s="47"/>
      <c r="L110" s="48"/>
      <c r="M110" s="52"/>
      <c r="S110" s="46"/>
      <c r="T110" s="44"/>
      <c r="U110" s="44"/>
      <c r="V110" s="44"/>
      <c r="W110" s="47"/>
      <c r="X110" s="47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</row>
    <row r="111" spans="1:193" s="45" customFormat="1" ht="18" customHeight="1" x14ac:dyDescent="0.25">
      <c r="A111" s="98"/>
      <c r="B111" s="98"/>
      <c r="C111" s="47"/>
      <c r="D111" s="47"/>
      <c r="E111" s="47"/>
      <c r="F111" s="47"/>
      <c r="L111" s="48"/>
      <c r="M111" s="52"/>
      <c r="S111" s="46"/>
      <c r="T111" s="44"/>
      <c r="U111" s="44"/>
      <c r="V111" s="44"/>
      <c r="W111" s="47"/>
      <c r="X111" s="47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</row>
    <row r="112" spans="1:193" s="45" customFormat="1" ht="18" customHeight="1" x14ac:dyDescent="0.25">
      <c r="A112" s="98"/>
      <c r="B112" s="98"/>
      <c r="C112" s="47"/>
      <c r="D112" s="47"/>
      <c r="E112" s="47"/>
      <c r="F112" s="47"/>
      <c r="L112" s="48"/>
      <c r="M112" s="52"/>
      <c r="S112" s="46"/>
      <c r="T112" s="44"/>
      <c r="U112" s="44"/>
      <c r="V112" s="44"/>
      <c r="W112" s="47"/>
      <c r="X112" s="47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</row>
    <row r="113" spans="1:193" s="45" customFormat="1" ht="18" customHeight="1" x14ac:dyDescent="0.25">
      <c r="A113" s="98"/>
      <c r="B113" s="98"/>
      <c r="C113" s="47"/>
      <c r="D113" s="47"/>
      <c r="E113" s="47"/>
      <c r="F113" s="47"/>
      <c r="L113" s="48"/>
      <c r="M113" s="52"/>
      <c r="S113" s="46"/>
      <c r="T113" s="44"/>
      <c r="U113" s="44"/>
      <c r="V113" s="44"/>
      <c r="W113" s="47"/>
      <c r="X113" s="47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</row>
    <row r="114" spans="1:193" s="45" customFormat="1" ht="18" customHeight="1" x14ac:dyDescent="0.25">
      <c r="A114" s="98"/>
      <c r="B114" s="98"/>
      <c r="C114" s="47"/>
      <c r="D114" s="47"/>
      <c r="E114" s="47"/>
      <c r="F114" s="47"/>
      <c r="L114" s="48"/>
      <c r="M114" s="52"/>
      <c r="S114" s="46"/>
      <c r="T114" s="44"/>
      <c r="U114" s="44"/>
      <c r="V114" s="44"/>
      <c r="W114" s="47"/>
      <c r="X114" s="47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</row>
    <row r="115" spans="1:193" s="45" customFormat="1" ht="18" customHeight="1" x14ac:dyDescent="0.25">
      <c r="A115" s="98"/>
      <c r="B115" s="98"/>
      <c r="C115" s="47"/>
      <c r="D115" s="47"/>
      <c r="E115" s="47"/>
      <c r="F115" s="47"/>
      <c r="L115" s="48"/>
      <c r="M115" s="52"/>
      <c r="S115" s="46"/>
      <c r="T115" s="44"/>
      <c r="U115" s="44"/>
      <c r="V115" s="44"/>
      <c r="W115" s="47"/>
      <c r="X115" s="47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</row>
    <row r="116" spans="1:193" s="45" customFormat="1" ht="18" customHeight="1" x14ac:dyDescent="0.25">
      <c r="A116" s="98"/>
      <c r="B116" s="98"/>
      <c r="C116" s="47"/>
      <c r="D116" s="47"/>
      <c r="E116" s="47"/>
      <c r="F116" s="47"/>
      <c r="L116" s="48"/>
      <c r="M116" s="52"/>
      <c r="S116" s="46"/>
      <c r="T116" s="44"/>
      <c r="U116" s="44"/>
      <c r="V116" s="44"/>
      <c r="W116" s="47"/>
      <c r="X116" s="47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</row>
    <row r="117" spans="1:193" s="45" customFormat="1" ht="18" customHeight="1" x14ac:dyDescent="0.25">
      <c r="A117" s="98"/>
      <c r="B117" s="98"/>
      <c r="C117" s="47"/>
      <c r="D117" s="47"/>
      <c r="E117" s="47"/>
      <c r="F117" s="47"/>
      <c r="L117" s="48"/>
      <c r="M117" s="52"/>
      <c r="S117" s="46"/>
      <c r="T117" s="44"/>
      <c r="U117" s="44"/>
      <c r="V117" s="44"/>
      <c r="W117" s="47"/>
      <c r="X117" s="47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</row>
    <row r="118" spans="1:193" s="45" customFormat="1" ht="18" customHeight="1" x14ac:dyDescent="0.25">
      <c r="A118" s="98"/>
      <c r="B118" s="98"/>
      <c r="C118" s="47"/>
      <c r="D118" s="47"/>
      <c r="E118" s="47"/>
      <c r="F118" s="47"/>
      <c r="L118" s="48"/>
      <c r="M118" s="52"/>
      <c r="S118" s="46"/>
      <c r="T118" s="44"/>
      <c r="U118" s="44"/>
      <c r="V118" s="44"/>
      <c r="W118" s="47"/>
      <c r="X118" s="47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</row>
    <row r="119" spans="1:193" s="45" customFormat="1" ht="18" customHeight="1" x14ac:dyDescent="0.25">
      <c r="A119" s="98"/>
      <c r="B119" s="98"/>
      <c r="C119" s="47"/>
      <c r="D119" s="47"/>
      <c r="E119" s="47"/>
      <c r="F119" s="47"/>
      <c r="L119" s="48"/>
      <c r="M119" s="52"/>
      <c r="S119" s="46"/>
      <c r="T119" s="44"/>
      <c r="U119" s="44"/>
      <c r="V119" s="44"/>
      <c r="W119" s="47"/>
      <c r="X119" s="47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</row>
    <row r="120" spans="1:193" s="45" customFormat="1" ht="18" customHeight="1" x14ac:dyDescent="0.25">
      <c r="A120" s="98"/>
      <c r="B120" s="98"/>
      <c r="C120" s="47"/>
      <c r="D120" s="47"/>
      <c r="E120" s="47"/>
      <c r="F120" s="47"/>
      <c r="L120" s="48"/>
      <c r="M120" s="52"/>
      <c r="S120" s="46"/>
      <c r="T120" s="44"/>
      <c r="U120" s="44"/>
      <c r="V120" s="44"/>
      <c r="W120" s="47"/>
      <c r="X120" s="47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</row>
    <row r="121" spans="1:193" s="45" customFormat="1" ht="18" customHeight="1" x14ac:dyDescent="0.25">
      <c r="A121" s="98"/>
      <c r="B121" s="98"/>
      <c r="C121" s="47"/>
      <c r="D121" s="47"/>
      <c r="E121" s="47"/>
      <c r="F121" s="47"/>
      <c r="L121" s="48"/>
      <c r="M121" s="52"/>
      <c r="S121" s="46"/>
      <c r="T121" s="44"/>
      <c r="U121" s="44"/>
      <c r="V121" s="44"/>
      <c r="W121" s="47"/>
      <c r="X121" s="47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</row>
    <row r="122" spans="1:193" s="45" customFormat="1" ht="18" customHeight="1" x14ac:dyDescent="0.25">
      <c r="A122" s="98"/>
      <c r="B122" s="98"/>
      <c r="C122" s="47"/>
      <c r="D122" s="47"/>
      <c r="E122" s="47"/>
      <c r="F122" s="47"/>
      <c r="L122" s="48"/>
      <c r="M122" s="52"/>
      <c r="S122" s="46"/>
      <c r="T122" s="44"/>
      <c r="U122" s="44"/>
      <c r="V122" s="44"/>
      <c r="W122" s="47"/>
      <c r="X122" s="47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</row>
    <row r="123" spans="1:193" s="45" customFormat="1" ht="18" customHeight="1" x14ac:dyDescent="0.25">
      <c r="A123" s="98"/>
      <c r="B123" s="98"/>
      <c r="C123" s="47"/>
      <c r="D123" s="47"/>
      <c r="E123" s="47"/>
      <c r="F123" s="47"/>
      <c r="L123" s="48"/>
      <c r="M123" s="52"/>
      <c r="S123" s="46"/>
      <c r="T123" s="44"/>
      <c r="U123" s="44"/>
      <c r="V123" s="44"/>
      <c r="W123" s="47"/>
      <c r="X123" s="47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</row>
    <row r="124" spans="1:193" s="45" customFormat="1" ht="18" customHeight="1" x14ac:dyDescent="0.25">
      <c r="A124" s="98"/>
      <c r="B124" s="98"/>
      <c r="C124" s="47"/>
      <c r="D124" s="47"/>
      <c r="E124" s="47"/>
      <c r="F124" s="47"/>
      <c r="L124" s="48"/>
      <c r="M124" s="52"/>
      <c r="S124" s="46"/>
      <c r="T124" s="44"/>
      <c r="U124" s="44"/>
      <c r="V124" s="44"/>
      <c r="W124" s="47"/>
      <c r="X124" s="47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</row>
    <row r="125" spans="1:193" s="45" customFormat="1" ht="18" customHeight="1" x14ac:dyDescent="0.25">
      <c r="A125" s="98"/>
      <c r="B125" s="98"/>
      <c r="C125" s="47"/>
      <c r="D125" s="47"/>
      <c r="E125" s="47"/>
      <c r="F125" s="47"/>
      <c r="L125" s="48"/>
      <c r="M125" s="52"/>
      <c r="S125" s="46"/>
      <c r="T125" s="44"/>
      <c r="U125" s="44"/>
      <c r="V125" s="44"/>
      <c r="W125" s="47"/>
      <c r="X125" s="47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</row>
    <row r="126" spans="1:193" s="45" customFormat="1" ht="18" customHeight="1" x14ac:dyDescent="0.25">
      <c r="A126" s="98"/>
      <c r="B126" s="98"/>
      <c r="C126" s="47"/>
      <c r="D126" s="47"/>
      <c r="E126" s="47"/>
      <c r="F126" s="47"/>
      <c r="L126" s="48"/>
      <c r="M126" s="52"/>
      <c r="S126" s="46"/>
      <c r="T126" s="44"/>
      <c r="U126" s="44"/>
      <c r="V126" s="44"/>
      <c r="W126" s="47"/>
      <c r="X126" s="47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</row>
    <row r="127" spans="1:193" s="45" customFormat="1" ht="18" customHeight="1" x14ac:dyDescent="0.25">
      <c r="A127" s="98"/>
      <c r="B127" s="98"/>
      <c r="C127" s="47"/>
      <c r="D127" s="47"/>
      <c r="E127" s="47"/>
      <c r="F127" s="47"/>
      <c r="L127" s="48"/>
      <c r="M127" s="52"/>
      <c r="S127" s="46"/>
      <c r="T127" s="44"/>
      <c r="U127" s="44"/>
      <c r="V127" s="44"/>
      <c r="W127" s="47"/>
      <c r="X127" s="47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</row>
    <row r="128" spans="1:193" s="45" customFormat="1" ht="18" customHeight="1" x14ac:dyDescent="0.25">
      <c r="A128" s="98"/>
      <c r="B128" s="98"/>
      <c r="C128" s="47"/>
      <c r="D128" s="47"/>
      <c r="E128" s="47"/>
      <c r="F128" s="47"/>
      <c r="L128" s="48"/>
      <c r="M128" s="52"/>
      <c r="S128" s="46"/>
      <c r="T128" s="44"/>
      <c r="U128" s="44"/>
      <c r="V128" s="44"/>
      <c r="W128" s="47"/>
      <c r="X128" s="47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</row>
    <row r="129" spans="1:193" s="45" customFormat="1" ht="18" customHeight="1" x14ac:dyDescent="0.25">
      <c r="A129" s="98"/>
      <c r="B129" s="98"/>
      <c r="C129" s="47"/>
      <c r="D129" s="47"/>
      <c r="E129" s="47"/>
      <c r="F129" s="47"/>
      <c r="L129" s="48"/>
      <c r="M129" s="52"/>
      <c r="S129" s="46"/>
      <c r="T129" s="44"/>
      <c r="U129" s="44"/>
      <c r="V129" s="44"/>
      <c r="W129" s="47"/>
      <c r="X129" s="47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</row>
    <row r="130" spans="1:193" s="45" customFormat="1" ht="18" customHeight="1" x14ac:dyDescent="0.25">
      <c r="A130" s="98"/>
      <c r="B130" s="98"/>
      <c r="C130" s="47"/>
      <c r="D130" s="47"/>
      <c r="E130" s="47"/>
      <c r="F130" s="47"/>
      <c r="L130" s="48"/>
      <c r="M130" s="52"/>
      <c r="S130" s="46"/>
      <c r="T130" s="44"/>
      <c r="U130" s="44"/>
      <c r="V130" s="44"/>
      <c r="W130" s="47"/>
      <c r="X130" s="47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</row>
    <row r="131" spans="1:193" s="45" customFormat="1" ht="18" customHeight="1" x14ac:dyDescent="0.25">
      <c r="A131" s="98"/>
      <c r="B131" s="98"/>
      <c r="C131" s="47"/>
      <c r="D131" s="47"/>
      <c r="E131" s="47"/>
      <c r="F131" s="47"/>
      <c r="L131" s="48"/>
      <c r="M131" s="52"/>
      <c r="S131" s="46"/>
      <c r="T131" s="44"/>
      <c r="U131" s="44"/>
      <c r="V131" s="44"/>
      <c r="W131" s="47"/>
      <c r="X131" s="47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</row>
    <row r="132" spans="1:193" s="45" customFormat="1" ht="18" customHeight="1" x14ac:dyDescent="0.25">
      <c r="A132" s="98"/>
      <c r="B132" s="98"/>
      <c r="C132" s="47"/>
      <c r="D132" s="47"/>
      <c r="E132" s="47"/>
      <c r="F132" s="47"/>
      <c r="L132" s="48"/>
      <c r="M132" s="52"/>
      <c r="S132" s="46"/>
      <c r="T132" s="44"/>
      <c r="U132" s="44"/>
      <c r="V132" s="44"/>
      <c r="W132" s="47"/>
      <c r="X132" s="47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</row>
    <row r="133" spans="1:193" s="45" customFormat="1" ht="18" customHeight="1" x14ac:dyDescent="0.25">
      <c r="A133" s="98"/>
      <c r="B133" s="98"/>
      <c r="C133" s="47"/>
      <c r="D133" s="47"/>
      <c r="E133" s="47"/>
      <c r="F133" s="47"/>
      <c r="L133" s="48"/>
      <c r="M133" s="52"/>
      <c r="S133" s="46"/>
      <c r="T133" s="44"/>
      <c r="U133" s="44"/>
      <c r="V133" s="44"/>
      <c r="W133" s="47"/>
      <c r="X133" s="47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</row>
    <row r="134" spans="1:193" s="45" customFormat="1" ht="18" customHeight="1" x14ac:dyDescent="0.25">
      <c r="A134" s="98"/>
      <c r="B134" s="98"/>
      <c r="C134" s="47"/>
      <c r="D134" s="47"/>
      <c r="E134" s="47"/>
      <c r="F134" s="47"/>
      <c r="L134" s="48"/>
      <c r="M134" s="52"/>
      <c r="S134" s="46"/>
      <c r="T134" s="44"/>
      <c r="U134" s="44"/>
      <c r="V134" s="44"/>
      <c r="W134" s="47"/>
      <c r="X134" s="47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</row>
    <row r="135" spans="1:193" s="45" customFormat="1" ht="18" customHeight="1" x14ac:dyDescent="0.25">
      <c r="A135" s="98"/>
      <c r="B135" s="98"/>
      <c r="C135" s="47"/>
      <c r="D135" s="47"/>
      <c r="E135" s="47"/>
      <c r="F135" s="47"/>
      <c r="L135" s="48"/>
      <c r="M135" s="52"/>
      <c r="S135" s="46"/>
      <c r="T135" s="44"/>
      <c r="U135" s="44"/>
      <c r="V135" s="44"/>
      <c r="W135" s="47"/>
      <c r="X135" s="47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</row>
    <row r="136" spans="1:193" s="45" customFormat="1" ht="18" customHeight="1" x14ac:dyDescent="0.25">
      <c r="A136" s="98"/>
      <c r="B136" s="98"/>
      <c r="C136" s="47"/>
      <c r="D136" s="47"/>
      <c r="E136" s="47"/>
      <c r="F136" s="47"/>
      <c r="L136" s="48"/>
      <c r="M136" s="52"/>
      <c r="S136" s="46"/>
      <c r="T136" s="44"/>
      <c r="U136" s="44"/>
      <c r="V136" s="44"/>
      <c r="W136" s="47"/>
      <c r="X136" s="47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</row>
    <row r="137" spans="1:193" s="45" customFormat="1" ht="18" customHeight="1" x14ac:dyDescent="0.25">
      <c r="A137" s="98"/>
      <c r="B137" s="98"/>
      <c r="C137" s="47"/>
      <c r="D137" s="47"/>
      <c r="E137" s="47"/>
      <c r="F137" s="47"/>
      <c r="L137" s="48"/>
      <c r="M137" s="52"/>
      <c r="S137" s="46"/>
      <c r="T137" s="44"/>
      <c r="U137" s="44"/>
      <c r="V137" s="44"/>
      <c r="W137" s="47"/>
      <c r="X137" s="47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114"/>
      <c r="GE137" s="114"/>
      <c r="GF137" s="114"/>
      <c r="GG137" s="114"/>
      <c r="GH137" s="114"/>
      <c r="GI137" s="114"/>
      <c r="GJ137" s="114"/>
      <c r="GK137" s="114"/>
    </row>
    <row r="138" spans="1:193" s="45" customFormat="1" ht="18" customHeight="1" x14ac:dyDescent="0.25">
      <c r="A138" s="98"/>
      <c r="B138" s="98"/>
      <c r="C138" s="47"/>
      <c r="D138" s="47"/>
      <c r="E138" s="47"/>
      <c r="F138" s="47"/>
      <c r="L138" s="48"/>
      <c r="M138" s="52"/>
      <c r="S138" s="46"/>
      <c r="T138" s="44"/>
      <c r="U138" s="44"/>
      <c r="V138" s="44"/>
      <c r="W138" s="47"/>
      <c r="X138" s="47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  <c r="GG138" s="114"/>
      <c r="GH138" s="114"/>
      <c r="GI138" s="114"/>
      <c r="GJ138" s="114"/>
      <c r="GK138" s="114"/>
    </row>
    <row r="139" spans="1:193" s="45" customFormat="1" ht="18" customHeight="1" x14ac:dyDescent="0.25">
      <c r="A139" s="98"/>
      <c r="B139" s="98"/>
      <c r="C139" s="47"/>
      <c r="D139" s="47"/>
      <c r="E139" s="47"/>
      <c r="F139" s="47"/>
      <c r="L139" s="48"/>
      <c r="M139" s="52"/>
      <c r="S139" s="46"/>
      <c r="T139" s="44"/>
      <c r="U139" s="44"/>
      <c r="V139" s="44"/>
      <c r="W139" s="47"/>
      <c r="X139" s="47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  <c r="GG139" s="114"/>
      <c r="GH139" s="114"/>
      <c r="GI139" s="114"/>
      <c r="GJ139" s="114"/>
      <c r="GK139" s="114"/>
    </row>
    <row r="140" spans="1:193" s="45" customFormat="1" ht="18" customHeight="1" x14ac:dyDescent="0.25">
      <c r="A140" s="98"/>
      <c r="B140" s="98"/>
      <c r="C140" s="47"/>
      <c r="D140" s="47"/>
      <c r="E140" s="47"/>
      <c r="F140" s="47"/>
      <c r="L140" s="48"/>
      <c r="M140" s="52"/>
      <c r="S140" s="46"/>
      <c r="T140" s="44"/>
      <c r="U140" s="44"/>
      <c r="V140" s="44"/>
      <c r="W140" s="47"/>
      <c r="X140" s="47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</row>
    <row r="141" spans="1:193" s="45" customFormat="1" ht="18" customHeight="1" x14ac:dyDescent="0.25">
      <c r="A141" s="98"/>
      <c r="B141" s="98"/>
      <c r="C141" s="47"/>
      <c r="D141" s="47"/>
      <c r="E141" s="47"/>
      <c r="F141" s="47"/>
      <c r="L141" s="48"/>
      <c r="M141" s="52"/>
      <c r="S141" s="46"/>
      <c r="T141" s="44"/>
      <c r="U141" s="44"/>
      <c r="V141" s="44"/>
      <c r="W141" s="47"/>
      <c r="X141" s="47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</row>
    <row r="142" spans="1:193" s="45" customFormat="1" ht="18" customHeight="1" x14ac:dyDescent="0.25">
      <c r="A142" s="98"/>
      <c r="B142" s="98"/>
      <c r="C142" s="47"/>
      <c r="D142" s="47"/>
      <c r="E142" s="47"/>
      <c r="F142" s="47"/>
      <c r="L142" s="48"/>
      <c r="M142" s="52"/>
      <c r="S142" s="46"/>
      <c r="T142" s="44"/>
      <c r="U142" s="44"/>
      <c r="V142" s="44"/>
      <c r="W142" s="47"/>
      <c r="X142" s="47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</row>
    <row r="143" spans="1:193" s="45" customFormat="1" ht="18" customHeight="1" x14ac:dyDescent="0.25">
      <c r="A143" s="98"/>
      <c r="B143" s="98"/>
      <c r="C143" s="47"/>
      <c r="D143" s="47"/>
      <c r="E143" s="47"/>
      <c r="F143" s="47"/>
      <c r="L143" s="48"/>
      <c r="M143" s="52"/>
      <c r="S143" s="46"/>
      <c r="T143" s="44"/>
      <c r="U143" s="44"/>
      <c r="V143" s="44"/>
      <c r="W143" s="47"/>
      <c r="X143" s="47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</row>
    <row r="144" spans="1:193" s="45" customFormat="1" ht="18" customHeight="1" x14ac:dyDescent="0.25">
      <c r="A144" s="98"/>
      <c r="B144" s="98"/>
      <c r="C144" s="47"/>
      <c r="D144" s="47"/>
      <c r="E144" s="47"/>
      <c r="F144" s="47"/>
      <c r="L144" s="48"/>
      <c r="M144" s="52"/>
      <c r="S144" s="46"/>
      <c r="T144" s="44"/>
      <c r="U144" s="44"/>
      <c r="V144" s="44"/>
      <c r="W144" s="47"/>
      <c r="X144" s="47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</row>
    <row r="145" spans="1:193" s="45" customFormat="1" ht="18" customHeight="1" x14ac:dyDescent="0.25">
      <c r="A145" s="98"/>
      <c r="B145" s="98"/>
      <c r="C145" s="47"/>
      <c r="D145" s="47"/>
      <c r="E145" s="47"/>
      <c r="F145" s="47"/>
      <c r="L145" s="48"/>
      <c r="M145" s="52"/>
      <c r="S145" s="46"/>
      <c r="T145" s="44"/>
      <c r="U145" s="44"/>
      <c r="V145" s="44"/>
      <c r="W145" s="47"/>
      <c r="X145" s="47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</row>
    <row r="146" spans="1:193" s="45" customFormat="1" ht="18" customHeight="1" x14ac:dyDescent="0.25">
      <c r="A146" s="98"/>
      <c r="B146" s="98"/>
      <c r="C146" s="47"/>
      <c r="D146" s="47"/>
      <c r="E146" s="47"/>
      <c r="F146" s="47"/>
      <c r="L146" s="48"/>
      <c r="M146" s="52"/>
      <c r="S146" s="46"/>
      <c r="T146" s="44"/>
      <c r="U146" s="44"/>
      <c r="V146" s="44"/>
      <c r="W146" s="47"/>
      <c r="X146" s="47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</row>
    <row r="147" spans="1:193" s="45" customFormat="1" ht="18" customHeight="1" x14ac:dyDescent="0.25">
      <c r="A147" s="98"/>
      <c r="B147" s="98"/>
      <c r="C147" s="47"/>
      <c r="D147" s="47"/>
      <c r="E147" s="47"/>
      <c r="F147" s="47"/>
      <c r="L147" s="48"/>
      <c r="M147" s="52"/>
      <c r="S147" s="46"/>
      <c r="T147" s="44"/>
      <c r="U147" s="44"/>
      <c r="V147" s="44"/>
      <c r="W147" s="47"/>
      <c r="X147" s="47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</row>
    <row r="148" spans="1:193" s="45" customFormat="1" ht="18" customHeight="1" x14ac:dyDescent="0.25">
      <c r="A148" s="98"/>
      <c r="B148" s="98"/>
      <c r="C148" s="47"/>
      <c r="D148" s="47"/>
      <c r="E148" s="47"/>
      <c r="F148" s="47"/>
      <c r="L148" s="48"/>
      <c r="M148" s="52"/>
      <c r="S148" s="46"/>
      <c r="T148" s="44"/>
      <c r="U148" s="44"/>
      <c r="V148" s="44"/>
      <c r="W148" s="47"/>
      <c r="X148" s="47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</row>
    <row r="149" spans="1:193" s="45" customFormat="1" ht="18" customHeight="1" x14ac:dyDescent="0.25">
      <c r="A149" s="98"/>
      <c r="B149" s="98"/>
      <c r="C149" s="47"/>
      <c r="D149" s="47"/>
      <c r="E149" s="47"/>
      <c r="F149" s="47"/>
      <c r="L149" s="48"/>
      <c r="M149" s="52"/>
      <c r="S149" s="46"/>
      <c r="T149" s="44"/>
      <c r="U149" s="44"/>
      <c r="V149" s="44"/>
      <c r="W149" s="47"/>
      <c r="X149" s="47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</row>
    <row r="150" spans="1:193" s="45" customFormat="1" ht="18" customHeight="1" x14ac:dyDescent="0.25">
      <c r="A150" s="98"/>
      <c r="B150" s="98"/>
      <c r="C150" s="47"/>
      <c r="D150" s="47"/>
      <c r="E150" s="47"/>
      <c r="F150" s="47"/>
      <c r="L150" s="48"/>
      <c r="M150" s="52"/>
      <c r="S150" s="46"/>
      <c r="T150" s="44"/>
      <c r="U150" s="44"/>
      <c r="V150" s="44"/>
      <c r="W150" s="47"/>
      <c r="X150" s="47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</row>
    <row r="151" spans="1:193" s="45" customFormat="1" ht="18" customHeight="1" x14ac:dyDescent="0.25">
      <c r="A151" s="98"/>
      <c r="B151" s="98"/>
      <c r="C151" s="47"/>
      <c r="D151" s="47"/>
      <c r="E151" s="47"/>
      <c r="F151" s="47"/>
      <c r="L151" s="48"/>
      <c r="M151" s="52"/>
      <c r="S151" s="46"/>
      <c r="T151" s="44"/>
      <c r="U151" s="44"/>
      <c r="V151" s="44"/>
      <c r="W151" s="47"/>
      <c r="X151" s="47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114"/>
      <c r="GE151" s="114"/>
      <c r="GF151" s="114"/>
      <c r="GG151" s="114"/>
      <c r="GH151" s="114"/>
      <c r="GI151" s="114"/>
      <c r="GJ151" s="114"/>
      <c r="GK151" s="114"/>
    </row>
    <row r="152" spans="1:193" s="45" customFormat="1" ht="18" customHeight="1" x14ac:dyDescent="0.25">
      <c r="A152" s="98"/>
      <c r="B152" s="98"/>
      <c r="C152" s="47"/>
      <c r="D152" s="47"/>
      <c r="E152" s="47"/>
      <c r="F152" s="47"/>
      <c r="L152" s="48"/>
      <c r="M152" s="52"/>
      <c r="S152" s="46"/>
      <c r="T152" s="44"/>
      <c r="U152" s="44"/>
      <c r="V152" s="44"/>
      <c r="W152" s="47"/>
      <c r="X152" s="47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114"/>
      <c r="GE152" s="114"/>
      <c r="GF152" s="114"/>
      <c r="GG152" s="114"/>
      <c r="GH152" s="114"/>
      <c r="GI152" s="114"/>
      <c r="GJ152" s="114"/>
      <c r="GK152" s="114"/>
    </row>
    <row r="153" spans="1:193" s="45" customFormat="1" ht="18" customHeight="1" x14ac:dyDescent="0.25">
      <c r="A153" s="98"/>
      <c r="B153" s="98"/>
      <c r="C153" s="47"/>
      <c r="D153" s="47"/>
      <c r="E153" s="47"/>
      <c r="F153" s="47"/>
      <c r="L153" s="48"/>
      <c r="M153" s="52"/>
      <c r="S153" s="46"/>
      <c r="T153" s="44"/>
      <c r="U153" s="44"/>
      <c r="V153" s="44"/>
      <c r="W153" s="47"/>
      <c r="X153" s="47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</row>
    <row r="154" spans="1:193" s="45" customFormat="1" ht="18" customHeight="1" x14ac:dyDescent="0.25">
      <c r="A154" s="98"/>
      <c r="B154" s="98"/>
      <c r="C154" s="47"/>
      <c r="D154" s="47"/>
      <c r="E154" s="47"/>
      <c r="F154" s="47"/>
      <c r="L154" s="48"/>
      <c r="M154" s="52"/>
      <c r="S154" s="46"/>
      <c r="T154" s="44"/>
      <c r="U154" s="44"/>
      <c r="V154" s="44"/>
      <c r="W154" s="47"/>
      <c r="X154" s="47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</row>
    <row r="155" spans="1:193" s="45" customFormat="1" ht="18" customHeight="1" x14ac:dyDescent="0.25">
      <c r="A155" s="98"/>
      <c r="B155" s="98"/>
      <c r="C155" s="47"/>
      <c r="D155" s="47"/>
      <c r="E155" s="47"/>
      <c r="F155" s="47"/>
      <c r="L155" s="48"/>
      <c r="M155" s="52"/>
      <c r="S155" s="46"/>
      <c r="T155" s="44"/>
      <c r="U155" s="44"/>
      <c r="V155" s="44"/>
      <c r="W155" s="47"/>
      <c r="X155" s="47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  <c r="GG155" s="114"/>
      <c r="GH155" s="114"/>
      <c r="GI155" s="114"/>
      <c r="GJ155" s="114"/>
      <c r="GK155" s="114"/>
    </row>
    <row r="156" spans="1:193" s="45" customFormat="1" ht="18" customHeight="1" x14ac:dyDescent="0.25">
      <c r="A156" s="98"/>
      <c r="B156" s="98"/>
      <c r="C156" s="47"/>
      <c r="D156" s="47"/>
      <c r="E156" s="47"/>
      <c r="F156" s="47"/>
      <c r="L156" s="48"/>
      <c r="M156" s="52"/>
      <c r="S156" s="46"/>
      <c r="T156" s="44"/>
      <c r="U156" s="44"/>
      <c r="V156" s="44"/>
      <c r="W156" s="47"/>
      <c r="X156" s="47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</row>
    <row r="157" spans="1:193" s="45" customFormat="1" ht="18" customHeight="1" x14ac:dyDescent="0.25">
      <c r="A157" s="98"/>
      <c r="B157" s="98"/>
      <c r="C157" s="47"/>
      <c r="D157" s="47"/>
      <c r="E157" s="47"/>
      <c r="F157" s="47"/>
      <c r="L157" s="48"/>
      <c r="M157" s="52"/>
      <c r="S157" s="46"/>
      <c r="T157" s="44"/>
      <c r="U157" s="44"/>
      <c r="V157" s="44"/>
      <c r="W157" s="47"/>
      <c r="X157" s="47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</row>
    <row r="158" spans="1:193" s="45" customFormat="1" ht="18" customHeight="1" x14ac:dyDescent="0.25">
      <c r="A158" s="98"/>
      <c r="B158" s="98"/>
      <c r="C158" s="47"/>
      <c r="D158" s="47"/>
      <c r="E158" s="47"/>
      <c r="F158" s="47"/>
      <c r="L158" s="48"/>
      <c r="M158" s="52"/>
      <c r="S158" s="46"/>
      <c r="T158" s="44"/>
      <c r="U158" s="44"/>
      <c r="V158" s="44"/>
      <c r="W158" s="47"/>
      <c r="X158" s="47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  <c r="FV158" s="114"/>
      <c r="FW158" s="114"/>
      <c r="FX158" s="114"/>
      <c r="FY158" s="114"/>
      <c r="FZ158" s="114"/>
      <c r="GA158" s="114"/>
      <c r="GB158" s="114"/>
      <c r="GC158" s="114"/>
      <c r="GD158" s="114"/>
      <c r="GE158" s="114"/>
      <c r="GF158" s="114"/>
      <c r="GG158" s="114"/>
      <c r="GH158" s="114"/>
      <c r="GI158" s="114"/>
      <c r="GJ158" s="114"/>
      <c r="GK158" s="114"/>
    </row>
    <row r="159" spans="1:193" s="45" customFormat="1" ht="18" customHeight="1" x14ac:dyDescent="0.25">
      <c r="A159" s="98"/>
      <c r="B159" s="98"/>
      <c r="C159" s="47"/>
      <c r="D159" s="47"/>
      <c r="E159" s="47"/>
      <c r="F159" s="47"/>
      <c r="L159" s="48"/>
      <c r="M159" s="52"/>
      <c r="S159" s="46"/>
      <c r="T159" s="44"/>
      <c r="U159" s="44"/>
      <c r="V159" s="44"/>
      <c r="W159" s="47"/>
      <c r="X159" s="47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</row>
    <row r="160" spans="1:193" s="45" customFormat="1" ht="18" customHeight="1" x14ac:dyDescent="0.25">
      <c r="A160" s="98"/>
      <c r="B160" s="98"/>
      <c r="C160" s="47"/>
      <c r="D160" s="47"/>
      <c r="E160" s="47"/>
      <c r="F160" s="47"/>
      <c r="L160" s="48"/>
      <c r="M160" s="52"/>
      <c r="S160" s="46"/>
      <c r="T160" s="44"/>
      <c r="U160" s="44"/>
      <c r="V160" s="44"/>
      <c r="W160" s="47"/>
      <c r="X160" s="47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</row>
    <row r="161" spans="1:193" s="45" customFormat="1" ht="18" customHeight="1" x14ac:dyDescent="0.25">
      <c r="A161" s="98"/>
      <c r="B161" s="98"/>
      <c r="C161" s="47"/>
      <c r="D161" s="47"/>
      <c r="E161" s="47"/>
      <c r="F161" s="47"/>
      <c r="L161" s="48"/>
      <c r="M161" s="52"/>
      <c r="S161" s="46"/>
      <c r="T161" s="44"/>
      <c r="U161" s="44"/>
      <c r="V161" s="44"/>
      <c r="W161" s="47"/>
      <c r="X161" s="47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  <c r="FV161" s="114"/>
      <c r="FW161" s="114"/>
      <c r="FX161" s="114"/>
      <c r="FY161" s="114"/>
      <c r="FZ161" s="114"/>
      <c r="GA161" s="114"/>
      <c r="GB161" s="114"/>
      <c r="GC161" s="114"/>
      <c r="GD161" s="114"/>
      <c r="GE161" s="114"/>
      <c r="GF161" s="114"/>
      <c r="GG161" s="114"/>
      <c r="GH161" s="114"/>
      <c r="GI161" s="114"/>
      <c r="GJ161" s="114"/>
      <c r="GK161" s="114"/>
    </row>
    <row r="162" spans="1:193" s="45" customFormat="1" ht="18" customHeight="1" x14ac:dyDescent="0.25">
      <c r="A162" s="98"/>
      <c r="B162" s="98"/>
      <c r="C162" s="47"/>
      <c r="D162" s="47"/>
      <c r="E162" s="47"/>
      <c r="F162" s="47"/>
      <c r="L162" s="48"/>
      <c r="M162" s="52"/>
      <c r="S162" s="46"/>
      <c r="T162" s="44"/>
      <c r="U162" s="44"/>
      <c r="V162" s="44"/>
      <c r="W162" s="47"/>
      <c r="X162" s="47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</row>
    <row r="163" spans="1:193" s="45" customFormat="1" ht="18" customHeight="1" x14ac:dyDescent="0.25">
      <c r="A163" s="98"/>
      <c r="B163" s="98"/>
      <c r="C163" s="47"/>
      <c r="D163" s="47"/>
      <c r="E163" s="47"/>
      <c r="F163" s="47"/>
      <c r="L163" s="48"/>
      <c r="M163" s="52"/>
      <c r="S163" s="46"/>
      <c r="T163" s="44"/>
      <c r="U163" s="44"/>
      <c r="V163" s="44"/>
      <c r="W163" s="47"/>
      <c r="X163" s="47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</row>
    <row r="164" spans="1:193" s="45" customFormat="1" ht="18" customHeight="1" x14ac:dyDescent="0.25">
      <c r="A164" s="98"/>
      <c r="B164" s="98"/>
      <c r="C164" s="47"/>
      <c r="D164" s="47"/>
      <c r="E164" s="47"/>
      <c r="F164" s="47"/>
      <c r="L164" s="48"/>
      <c r="M164" s="52"/>
      <c r="S164" s="46"/>
      <c r="T164" s="44"/>
      <c r="U164" s="44"/>
      <c r="V164" s="44"/>
      <c r="W164" s="47"/>
      <c r="X164" s="47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</row>
    <row r="165" spans="1:193" s="45" customFormat="1" ht="18" customHeight="1" x14ac:dyDescent="0.25">
      <c r="A165" s="98"/>
      <c r="B165" s="98"/>
      <c r="C165" s="47"/>
      <c r="D165" s="47"/>
      <c r="E165" s="47"/>
      <c r="F165" s="47"/>
      <c r="L165" s="48"/>
      <c r="M165" s="52"/>
      <c r="S165" s="46"/>
      <c r="T165" s="44"/>
      <c r="U165" s="44"/>
      <c r="V165" s="44"/>
      <c r="W165" s="47"/>
      <c r="X165" s="47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  <c r="FV165" s="114"/>
      <c r="FW165" s="114"/>
      <c r="FX165" s="114"/>
      <c r="FY165" s="114"/>
      <c r="FZ165" s="114"/>
      <c r="GA165" s="114"/>
      <c r="GB165" s="114"/>
      <c r="GC165" s="114"/>
      <c r="GD165" s="114"/>
      <c r="GE165" s="114"/>
      <c r="GF165" s="114"/>
      <c r="GG165" s="114"/>
      <c r="GH165" s="114"/>
      <c r="GI165" s="114"/>
      <c r="GJ165" s="114"/>
      <c r="GK165" s="114"/>
    </row>
    <row r="166" spans="1:193" s="45" customFormat="1" ht="18" customHeight="1" x14ac:dyDescent="0.25">
      <c r="A166" s="98"/>
      <c r="B166" s="98"/>
      <c r="C166" s="47"/>
      <c r="D166" s="47"/>
      <c r="E166" s="47"/>
      <c r="F166" s="47"/>
      <c r="L166" s="48"/>
      <c r="M166" s="52"/>
      <c r="S166" s="46"/>
      <c r="T166" s="44"/>
      <c r="U166" s="44"/>
      <c r="V166" s="44"/>
      <c r="W166" s="47"/>
      <c r="X166" s="47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</row>
    <row r="167" spans="1:193" s="45" customFormat="1" ht="18" customHeight="1" x14ac:dyDescent="0.25">
      <c r="A167" s="98"/>
      <c r="B167" s="98"/>
      <c r="C167" s="47"/>
      <c r="D167" s="47"/>
      <c r="E167" s="47"/>
      <c r="F167" s="47"/>
      <c r="L167" s="48"/>
      <c r="M167" s="52"/>
      <c r="S167" s="46"/>
      <c r="T167" s="44"/>
      <c r="U167" s="44"/>
      <c r="V167" s="44"/>
      <c r="W167" s="47"/>
      <c r="X167" s="47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</row>
    <row r="168" spans="1:193" s="45" customFormat="1" ht="18" customHeight="1" x14ac:dyDescent="0.25">
      <c r="A168" s="98"/>
      <c r="B168" s="98"/>
      <c r="C168" s="47"/>
      <c r="D168" s="47"/>
      <c r="E168" s="47"/>
      <c r="F168" s="47"/>
      <c r="L168" s="48"/>
      <c r="M168" s="52"/>
      <c r="S168" s="46"/>
      <c r="T168" s="44"/>
      <c r="U168" s="44"/>
      <c r="V168" s="44"/>
      <c r="W168" s="47"/>
      <c r="X168" s="47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</row>
    <row r="169" spans="1:193" s="45" customFormat="1" ht="18" customHeight="1" x14ac:dyDescent="0.25">
      <c r="A169" s="98"/>
      <c r="B169" s="98"/>
      <c r="C169" s="47"/>
      <c r="D169" s="47"/>
      <c r="E169" s="47"/>
      <c r="F169" s="47"/>
      <c r="L169" s="48"/>
      <c r="M169" s="52"/>
      <c r="S169" s="46"/>
      <c r="T169" s="44"/>
      <c r="U169" s="44"/>
      <c r="V169" s="44"/>
      <c r="W169" s="47"/>
      <c r="X169" s="47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</row>
    <row r="170" spans="1:193" s="45" customFormat="1" ht="18" customHeight="1" x14ac:dyDescent="0.25">
      <c r="A170" s="98"/>
      <c r="B170" s="98"/>
      <c r="C170" s="47"/>
      <c r="D170" s="47"/>
      <c r="E170" s="47"/>
      <c r="F170" s="47"/>
      <c r="L170" s="48"/>
      <c r="M170" s="52"/>
      <c r="S170" s="46"/>
      <c r="T170" s="44"/>
      <c r="U170" s="44"/>
      <c r="V170" s="44"/>
      <c r="W170" s="47"/>
      <c r="X170" s="47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14"/>
      <c r="FV170" s="114"/>
      <c r="FW170" s="114"/>
      <c r="FX170" s="114"/>
      <c r="FY170" s="114"/>
      <c r="FZ170" s="114"/>
      <c r="GA170" s="114"/>
      <c r="GB170" s="114"/>
      <c r="GC170" s="114"/>
      <c r="GD170" s="114"/>
      <c r="GE170" s="114"/>
      <c r="GF170" s="114"/>
      <c r="GG170" s="114"/>
      <c r="GH170" s="114"/>
      <c r="GI170" s="114"/>
      <c r="GJ170" s="114"/>
      <c r="GK170" s="114"/>
    </row>
    <row r="171" spans="1:193" s="45" customFormat="1" ht="18" customHeight="1" x14ac:dyDescent="0.25">
      <c r="A171" s="98"/>
      <c r="B171" s="98"/>
      <c r="C171" s="47"/>
      <c r="D171" s="47"/>
      <c r="E171" s="47"/>
      <c r="F171" s="47"/>
      <c r="L171" s="48"/>
      <c r="M171" s="52"/>
      <c r="S171" s="46"/>
      <c r="T171" s="44"/>
      <c r="U171" s="44"/>
      <c r="V171" s="44"/>
      <c r="W171" s="47"/>
      <c r="X171" s="47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114"/>
      <c r="FP171" s="114"/>
      <c r="FQ171" s="114"/>
      <c r="FR171" s="114"/>
      <c r="FS171" s="114"/>
      <c r="FT171" s="114"/>
      <c r="FU171" s="114"/>
      <c r="FV171" s="114"/>
      <c r="FW171" s="114"/>
      <c r="FX171" s="114"/>
      <c r="FY171" s="114"/>
      <c r="FZ171" s="114"/>
      <c r="GA171" s="114"/>
      <c r="GB171" s="114"/>
      <c r="GC171" s="114"/>
      <c r="GD171" s="114"/>
      <c r="GE171" s="114"/>
      <c r="GF171" s="114"/>
      <c r="GG171" s="114"/>
      <c r="GH171" s="114"/>
      <c r="GI171" s="114"/>
      <c r="GJ171" s="114"/>
      <c r="GK171" s="114"/>
    </row>
    <row r="172" spans="1:193" s="45" customFormat="1" ht="18" customHeight="1" x14ac:dyDescent="0.25">
      <c r="A172" s="98"/>
      <c r="B172" s="98"/>
      <c r="C172" s="47"/>
      <c r="D172" s="47"/>
      <c r="E172" s="47"/>
      <c r="F172" s="47"/>
      <c r="L172" s="48"/>
      <c r="M172" s="52"/>
      <c r="S172" s="46"/>
      <c r="T172" s="44"/>
      <c r="U172" s="44"/>
      <c r="V172" s="44"/>
      <c r="W172" s="47"/>
      <c r="X172" s="47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  <c r="GD172" s="114"/>
      <c r="GE172" s="114"/>
      <c r="GF172" s="114"/>
      <c r="GG172" s="114"/>
      <c r="GH172" s="114"/>
      <c r="GI172" s="114"/>
      <c r="GJ172" s="114"/>
      <c r="GK172" s="114"/>
    </row>
    <row r="173" spans="1:193" s="45" customFormat="1" ht="18" customHeight="1" x14ac:dyDescent="0.25">
      <c r="A173" s="98"/>
      <c r="B173" s="98"/>
      <c r="C173" s="47"/>
      <c r="D173" s="47"/>
      <c r="E173" s="47"/>
      <c r="F173" s="47"/>
      <c r="L173" s="48"/>
      <c r="M173" s="52"/>
      <c r="S173" s="46"/>
      <c r="T173" s="44"/>
      <c r="U173" s="44"/>
      <c r="V173" s="44"/>
      <c r="W173" s="47"/>
      <c r="X173" s="47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  <c r="GD173" s="114"/>
      <c r="GE173" s="114"/>
      <c r="GF173" s="114"/>
      <c r="GG173" s="114"/>
      <c r="GH173" s="114"/>
      <c r="GI173" s="114"/>
      <c r="GJ173" s="114"/>
      <c r="GK173" s="114"/>
    </row>
    <row r="174" spans="1:193" s="45" customFormat="1" ht="18" customHeight="1" x14ac:dyDescent="0.25">
      <c r="A174" s="98"/>
      <c r="B174" s="98"/>
      <c r="C174" s="47"/>
      <c r="D174" s="47"/>
      <c r="E174" s="47"/>
      <c r="F174" s="47"/>
      <c r="L174" s="48"/>
      <c r="M174" s="52"/>
      <c r="S174" s="46"/>
      <c r="T174" s="44"/>
      <c r="U174" s="44"/>
      <c r="V174" s="44"/>
      <c r="W174" s="47"/>
      <c r="X174" s="47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  <c r="GD174" s="114"/>
      <c r="GE174" s="114"/>
      <c r="GF174" s="114"/>
      <c r="GG174" s="114"/>
      <c r="GH174" s="114"/>
      <c r="GI174" s="114"/>
      <c r="GJ174" s="114"/>
      <c r="GK174" s="114"/>
    </row>
    <row r="175" spans="1:193" s="45" customFormat="1" ht="18" customHeight="1" x14ac:dyDescent="0.25">
      <c r="A175" s="98"/>
      <c r="B175" s="98"/>
      <c r="C175" s="47"/>
      <c r="D175" s="47"/>
      <c r="E175" s="47"/>
      <c r="F175" s="47"/>
      <c r="L175" s="48"/>
      <c r="M175" s="52"/>
      <c r="S175" s="46"/>
      <c r="T175" s="44"/>
      <c r="U175" s="44"/>
      <c r="V175" s="44"/>
      <c r="W175" s="47"/>
      <c r="X175" s="47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</row>
    <row r="176" spans="1:193" s="45" customFormat="1" ht="18" customHeight="1" x14ac:dyDescent="0.25">
      <c r="A176" s="98"/>
      <c r="B176" s="98"/>
      <c r="C176" s="47"/>
      <c r="D176" s="47"/>
      <c r="E176" s="47"/>
      <c r="F176" s="47"/>
      <c r="L176" s="48"/>
      <c r="M176" s="52"/>
      <c r="S176" s="46"/>
      <c r="T176" s="44"/>
      <c r="U176" s="44"/>
      <c r="V176" s="44"/>
      <c r="W176" s="47"/>
      <c r="X176" s="47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</row>
    <row r="177" spans="1:193" s="45" customFormat="1" ht="18" customHeight="1" x14ac:dyDescent="0.25">
      <c r="A177" s="98"/>
      <c r="B177" s="98"/>
      <c r="C177" s="47"/>
      <c r="D177" s="47"/>
      <c r="E177" s="47"/>
      <c r="F177" s="47"/>
      <c r="L177" s="48"/>
      <c r="M177" s="52"/>
      <c r="S177" s="46"/>
      <c r="T177" s="44"/>
      <c r="U177" s="44"/>
      <c r="V177" s="44"/>
      <c r="W177" s="47"/>
      <c r="X177" s="47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</row>
    <row r="178" spans="1:193" s="45" customFormat="1" ht="18" customHeight="1" x14ac:dyDescent="0.25">
      <c r="A178" s="98"/>
      <c r="B178" s="98"/>
      <c r="C178" s="47"/>
      <c r="D178" s="47"/>
      <c r="E178" s="47"/>
      <c r="F178" s="47"/>
      <c r="L178" s="48"/>
      <c r="M178" s="52"/>
      <c r="S178" s="46"/>
      <c r="T178" s="44"/>
      <c r="U178" s="44"/>
      <c r="V178" s="44"/>
      <c r="W178" s="47"/>
      <c r="X178" s="47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</row>
    <row r="179" spans="1:193" s="45" customFormat="1" ht="18" customHeight="1" x14ac:dyDescent="0.25">
      <c r="A179" s="98"/>
      <c r="B179" s="98"/>
      <c r="C179" s="47"/>
      <c r="D179" s="47"/>
      <c r="E179" s="47"/>
      <c r="F179" s="47"/>
      <c r="L179" s="48"/>
      <c r="M179" s="52"/>
      <c r="S179" s="46"/>
      <c r="T179" s="44"/>
      <c r="U179" s="44"/>
      <c r="V179" s="44"/>
      <c r="W179" s="47"/>
      <c r="X179" s="47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</row>
    <row r="180" spans="1:193" s="45" customFormat="1" ht="18" customHeight="1" x14ac:dyDescent="0.25">
      <c r="A180" s="98"/>
      <c r="B180" s="98"/>
      <c r="C180" s="47"/>
      <c r="D180" s="47"/>
      <c r="E180" s="47"/>
      <c r="F180" s="47"/>
      <c r="L180" s="48"/>
      <c r="M180" s="52"/>
      <c r="S180" s="46"/>
      <c r="T180" s="44"/>
      <c r="U180" s="44"/>
      <c r="V180" s="44"/>
      <c r="W180" s="47"/>
      <c r="X180" s="47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</row>
    <row r="181" spans="1:193" s="45" customFormat="1" ht="18" customHeight="1" x14ac:dyDescent="0.25">
      <c r="A181" s="98"/>
      <c r="B181" s="98"/>
      <c r="C181" s="47"/>
      <c r="D181" s="47"/>
      <c r="E181" s="47"/>
      <c r="F181" s="47"/>
      <c r="L181" s="48"/>
      <c r="M181" s="52"/>
      <c r="S181" s="46"/>
      <c r="T181" s="44"/>
      <c r="U181" s="44"/>
      <c r="V181" s="44"/>
      <c r="W181" s="47"/>
      <c r="X181" s="47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</row>
    <row r="182" spans="1:193" s="45" customFormat="1" ht="18" customHeight="1" x14ac:dyDescent="0.25">
      <c r="A182" s="98"/>
      <c r="B182" s="98"/>
      <c r="C182" s="47"/>
      <c r="D182" s="47"/>
      <c r="E182" s="47"/>
      <c r="F182" s="47"/>
      <c r="L182" s="48"/>
      <c r="M182" s="52"/>
      <c r="S182" s="46"/>
      <c r="T182" s="44"/>
      <c r="U182" s="44"/>
      <c r="V182" s="44"/>
      <c r="W182" s="47"/>
      <c r="X182" s="47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</row>
    <row r="183" spans="1:193" s="45" customFormat="1" ht="18" customHeight="1" x14ac:dyDescent="0.25">
      <c r="A183" s="98"/>
      <c r="B183" s="98"/>
      <c r="C183" s="47"/>
      <c r="D183" s="47"/>
      <c r="E183" s="47"/>
      <c r="F183" s="47"/>
      <c r="L183" s="48"/>
      <c r="M183" s="52"/>
      <c r="S183" s="46"/>
      <c r="T183" s="44"/>
      <c r="U183" s="44"/>
      <c r="V183" s="44"/>
      <c r="W183" s="47"/>
      <c r="X183" s="47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</row>
    <row r="184" spans="1:193" s="45" customFormat="1" ht="18" customHeight="1" x14ac:dyDescent="0.25">
      <c r="A184" s="98"/>
      <c r="B184" s="98"/>
      <c r="C184" s="47"/>
      <c r="D184" s="47"/>
      <c r="E184" s="47"/>
      <c r="F184" s="47"/>
      <c r="L184" s="48"/>
      <c r="M184" s="52"/>
      <c r="S184" s="46"/>
      <c r="T184" s="44"/>
      <c r="U184" s="44"/>
      <c r="V184" s="44"/>
      <c r="W184" s="47"/>
      <c r="X184" s="47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</row>
    <row r="185" spans="1:193" s="45" customFormat="1" ht="18" customHeight="1" x14ac:dyDescent="0.25">
      <c r="A185" s="98"/>
      <c r="B185" s="98"/>
      <c r="C185" s="47"/>
      <c r="D185" s="47"/>
      <c r="E185" s="47"/>
      <c r="F185" s="47"/>
      <c r="L185" s="48"/>
      <c r="M185" s="52"/>
      <c r="S185" s="46"/>
      <c r="T185" s="44"/>
      <c r="U185" s="44"/>
      <c r="V185" s="44"/>
      <c r="W185" s="47"/>
      <c r="X185" s="47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</row>
    <row r="186" spans="1:193" s="45" customFormat="1" ht="18" customHeight="1" x14ac:dyDescent="0.25">
      <c r="A186" s="98"/>
      <c r="B186" s="98"/>
      <c r="C186" s="47"/>
      <c r="D186" s="47"/>
      <c r="E186" s="47"/>
      <c r="F186" s="47"/>
      <c r="L186" s="48"/>
      <c r="M186" s="52"/>
      <c r="S186" s="46"/>
      <c r="T186" s="44"/>
      <c r="U186" s="44"/>
      <c r="V186" s="44"/>
      <c r="W186" s="47"/>
      <c r="X186" s="47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</row>
    <row r="187" spans="1:193" s="45" customFormat="1" ht="18" customHeight="1" x14ac:dyDescent="0.25">
      <c r="A187" s="98"/>
      <c r="B187" s="98"/>
      <c r="C187" s="47"/>
      <c r="D187" s="47"/>
      <c r="E187" s="47"/>
      <c r="F187" s="47"/>
      <c r="L187" s="48"/>
      <c r="M187" s="52"/>
      <c r="S187" s="46"/>
      <c r="T187" s="44"/>
      <c r="U187" s="44"/>
      <c r="V187" s="44"/>
      <c r="W187" s="47"/>
      <c r="X187" s="47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  <c r="FF187" s="114"/>
      <c r="FG187" s="114"/>
      <c r="FH187" s="114"/>
      <c r="FI187" s="114"/>
      <c r="FJ187" s="114"/>
      <c r="FK187" s="114"/>
      <c r="FL187" s="114"/>
      <c r="FM187" s="114"/>
      <c r="FN187" s="114"/>
      <c r="FO187" s="114"/>
      <c r="FP187" s="114"/>
      <c r="FQ187" s="114"/>
      <c r="FR187" s="114"/>
      <c r="FS187" s="114"/>
      <c r="FT187" s="114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</row>
    <row r="188" spans="1:193" s="45" customFormat="1" ht="18" customHeight="1" x14ac:dyDescent="0.25">
      <c r="A188" s="98"/>
      <c r="B188" s="98"/>
      <c r="C188" s="47"/>
      <c r="D188" s="47"/>
      <c r="E188" s="47"/>
      <c r="F188" s="47"/>
      <c r="L188" s="48"/>
      <c r="M188" s="52"/>
      <c r="S188" s="46"/>
      <c r="T188" s="44"/>
      <c r="U188" s="44"/>
      <c r="V188" s="44"/>
      <c r="W188" s="47"/>
      <c r="X188" s="47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4"/>
      <c r="CP188" s="114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4"/>
      <c r="DI188" s="114"/>
      <c r="DJ188" s="114"/>
      <c r="DK188" s="114"/>
      <c r="DL188" s="114"/>
      <c r="DM188" s="114"/>
      <c r="DN188" s="114"/>
      <c r="DO188" s="114"/>
      <c r="DP188" s="114"/>
      <c r="DQ188" s="114"/>
      <c r="DR188" s="114"/>
      <c r="DS188" s="114"/>
      <c r="DT188" s="114"/>
      <c r="DU188" s="114"/>
      <c r="DV188" s="114"/>
      <c r="DW188" s="114"/>
      <c r="DX188" s="114"/>
      <c r="DY188" s="114"/>
      <c r="DZ188" s="114"/>
      <c r="EA188" s="114"/>
      <c r="EB188" s="114"/>
      <c r="EC188" s="114"/>
      <c r="ED188" s="114"/>
      <c r="EE188" s="114"/>
      <c r="EF188" s="114"/>
      <c r="EG188" s="114"/>
      <c r="EH188" s="114"/>
      <c r="EI188" s="114"/>
      <c r="EJ188" s="114"/>
      <c r="EK188" s="114"/>
      <c r="EL188" s="114"/>
      <c r="EM188" s="114"/>
      <c r="EN188" s="114"/>
      <c r="EO188" s="114"/>
      <c r="EP188" s="114"/>
      <c r="EQ188" s="114"/>
      <c r="ER188" s="114"/>
      <c r="ES188" s="114"/>
      <c r="ET188" s="114"/>
      <c r="EU188" s="114"/>
      <c r="EV188" s="114"/>
      <c r="EW188" s="114"/>
      <c r="EX188" s="114"/>
      <c r="EY188" s="114"/>
      <c r="EZ188" s="114"/>
      <c r="FA188" s="114"/>
      <c r="FB188" s="114"/>
      <c r="FC188" s="114"/>
      <c r="FD188" s="114"/>
      <c r="FE188" s="114"/>
      <c r="FF188" s="114"/>
      <c r="FG188" s="114"/>
      <c r="FH188" s="114"/>
      <c r="FI188" s="114"/>
      <c r="FJ188" s="114"/>
      <c r="FK188" s="114"/>
      <c r="FL188" s="114"/>
      <c r="FM188" s="114"/>
      <c r="FN188" s="114"/>
      <c r="FO188" s="114"/>
      <c r="FP188" s="114"/>
      <c r="FQ188" s="114"/>
      <c r="FR188" s="114"/>
      <c r="FS188" s="114"/>
      <c r="FT188" s="114"/>
      <c r="FU188" s="114"/>
      <c r="FV188" s="114"/>
      <c r="FW188" s="114"/>
      <c r="FX188" s="114"/>
      <c r="FY188" s="114"/>
      <c r="FZ188" s="114"/>
      <c r="GA188" s="114"/>
      <c r="GB188" s="114"/>
      <c r="GC188" s="114"/>
      <c r="GD188" s="114"/>
      <c r="GE188" s="114"/>
      <c r="GF188" s="114"/>
      <c r="GG188" s="114"/>
      <c r="GH188" s="114"/>
      <c r="GI188" s="114"/>
      <c r="GJ188" s="114"/>
      <c r="GK188" s="114"/>
    </row>
    <row r="189" spans="1:193" s="45" customFormat="1" ht="18" customHeight="1" x14ac:dyDescent="0.25">
      <c r="A189" s="98"/>
      <c r="B189" s="98"/>
      <c r="C189" s="47"/>
      <c r="D189" s="47"/>
      <c r="E189" s="47"/>
      <c r="F189" s="47"/>
      <c r="L189" s="48"/>
      <c r="M189" s="52"/>
      <c r="S189" s="46"/>
      <c r="T189" s="44"/>
      <c r="U189" s="44"/>
      <c r="V189" s="44"/>
      <c r="W189" s="47"/>
      <c r="X189" s="47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</row>
    <row r="190" spans="1:193" ht="18" customHeight="1" x14ac:dyDescent="0.25"/>
  </sheetData>
  <sheetProtection password="8962" sheet="1" objects="1" scenarios="1"/>
  <sortState ref="C14:AS301">
    <sortCondition ref="C14:C301"/>
  </sortState>
  <customSheetViews>
    <customSheetView guid="{93D0CFC7-D959-4D83-A574-26ACCDBB9584}" scale="50" showPageBreaks="1" showAutoFilter="1">
      <pane xSplit="9" ySplit="15" topLeftCell="V55" activePane="bottomRight" state="frozenSplit"/>
      <selection pane="bottomRight" activeCell="X22" sqref="X22"/>
      <pageMargins left="0.7" right="0.7" top="0.75" bottom="0.75" header="0.3" footer="0.3"/>
      <pageSetup paperSize="9" orientation="portrait"/>
      <autoFilter ref="B15:R1108"/>
    </customSheetView>
    <customSheetView guid="{E739C440-4E3F-4E66-A6A5-9B6BA507EFD5}" scale="75" showAutoFilter="1">
      <pane xSplit="9" ySplit="15" topLeftCell="N236" activePane="bottomRight" state="frozenSplit"/>
      <selection pane="bottomRight" activeCell="S417" activeCellId="15" sqref="S1:S1048576 S18 S26:S28 S39:S41 S55 S86:S93 S127:S133 S167 S187:S190 S226:S229 S236:S237 S239:S241 S320:S321 S328:S331 S335:S336 S417:S419 S441:S444 S446 S468:S469 S471:S472 S488 S509 S511 S520 S545:S547 S653 S655 S1109:S1048576"/>
      <pageMargins left="0.7" right="0.7" top="0.75" bottom="0.75" header="0.3" footer="0.3"/>
      <pageSetup paperSize="9" orientation="portrait"/>
      <autoFilter ref="B15:R1108"/>
    </customSheetView>
    <customSheetView guid="{1EA9C84E-8D26-3643-8217-5529BAAD24A8}" scale="75" showAutoFilter="1">
      <pane xSplit="9" ySplit="15.05" topLeftCell="S759" activePane="bottomRight" state="frozenSplit"/>
      <selection pane="bottomRight" activeCell="C763" sqref="C763"/>
      <pageMargins left="0.7" right="0.7" top="0.75" bottom="0.75" header="0.3" footer="0.3"/>
      <pageSetup paperSize="9" orientation="portrait"/>
      <autoFilter ref="B15:R1108"/>
    </customSheetView>
  </customSheetViews>
  <mergeCells count="13">
    <mergeCell ref="C11:E11"/>
    <mergeCell ref="G18:K18"/>
    <mergeCell ref="C2:C8"/>
    <mergeCell ref="C13:E13"/>
    <mergeCell ref="G13:I13"/>
    <mergeCell ref="G11:I11"/>
    <mergeCell ref="Y18:AF18"/>
    <mergeCell ref="M16:S17"/>
    <mergeCell ref="O1:AH14"/>
    <mergeCell ref="AH18:AM18"/>
    <mergeCell ref="W16:AF17"/>
    <mergeCell ref="M18:O18"/>
    <mergeCell ref="Q18:S18"/>
  </mergeCells>
  <phoneticPr fontId="37" type="noConversion"/>
  <dataValidations xWindow="1143" yWindow="546" count="14">
    <dataValidation type="list" allowBlank="1" showInputMessage="1" showErrorMessage="1" sqref="W20:W50">
      <formula1>HOTELES</formula1>
    </dataValidation>
    <dataValidation type="list" allowBlank="1" showInputMessage="1" showErrorMessage="1" sqref="F20:F50">
      <formula1>hombres</formula1>
    </dataValidation>
    <dataValidation type="list" allowBlank="1" showInputMessage="1" showErrorMessage="1" sqref="E20:E50">
      <formula1>sex</formula1>
    </dataValidation>
    <dataValidation type="list" showInputMessage="1" showErrorMessage="1" sqref="C11:E11">
      <formula1>PAISES</formula1>
    </dataValidation>
    <dataValidation type="list" allowBlank="1" showInputMessage="1" showErrorMessage="1" sqref="L20">
      <formula1>IF(#REF!="NO HOTEL",BLANCO,room)</formula1>
    </dataValidation>
    <dataValidation type="list" allowBlank="1" showInputMessage="1" showErrorMessage="1" sqref="AG21:AG50">
      <formula1>IF($W21="MELIÁ COSTA DEL SOL ****",room,room1)</formula1>
    </dataValidation>
    <dataValidation type="list" allowBlank="1" showInputMessage="1" showErrorMessage="1" sqref="I20:I50 G20:G50">
      <formula1>cat</formula1>
    </dataValidation>
    <dataValidation type="list" allowBlank="1" showInputMessage="1" showErrorMessage="1" sqref="K20:K50">
      <formula1>team</formula1>
    </dataValidation>
    <dataValidation type="list" allowBlank="1" showInputMessage="1" showErrorMessage="1" sqref="H20:H50 J20:J50">
      <formula1>IF(E20="Female",P_F_W,P_F_M)</formula1>
    </dataValidation>
    <dataValidation type="list" allowBlank="1" showInputMessage="1" showErrorMessage="1" sqref="L21:L50 Y20:AF50">
      <formula1>room</formula1>
    </dataValidation>
    <dataValidation type="list" allowBlank="1" showInputMessage="1" showErrorMessage="1" sqref="U20:U50">
      <formula1>PG</formula1>
    </dataValidation>
    <dataValidation type="list" allowBlank="1" showInputMessage="1" showErrorMessage="1" sqref="X20:X50">
      <formula1>pension</formula1>
    </dataValidation>
    <dataValidation type="list" allowBlank="1" showErrorMessage="1" sqref="M20:M50 Q20:Q50">
      <formula1>DATE</formula1>
    </dataValidation>
    <dataValidation type="time" allowBlank="1" showInputMessage="1" showErrorMessage="1" error="Format Time HH:mm_x000a_Example  16:23" prompt="Format Time HH:mm" sqref="N20:N50 R20:R50">
      <formula1>0.000694444444444444</formula1>
      <formula2>0.999305555555556</formula2>
    </dataValidation>
  </dataValidations>
  <pageMargins left="0.7" right="0.7" top="0.75" bottom="0.75" header="0.3" footer="0.3"/>
  <pageSetup paperSize="9" orientation="portrait" r:id="rId1"/>
  <ignoredErrors>
    <ignoredError sqref="AK20:AK50 AL20:AL50 AM20:AM50 AI20:AI50 AH20:AH50 AJ21:AJ50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42</vt:i4>
      </vt:variant>
    </vt:vector>
  </HeadingPairs>
  <TitlesOfParts>
    <vt:vector size="46" baseType="lpstr">
      <vt:lpstr>WELCOME</vt:lpstr>
      <vt:lpstr>Hoja2</vt:lpstr>
      <vt:lpstr>CONTROL</vt:lpstr>
      <vt:lpstr>Sheet1</vt:lpstr>
      <vt:lpstr>Hoja2!_GoBack</vt:lpstr>
      <vt:lpstr>ACREDITA</vt:lpstr>
      <vt:lpstr>BLANCO</vt:lpstr>
      <vt:lpstr>cat</vt:lpstr>
      <vt:lpstr>CH_DB</vt:lpstr>
      <vt:lpstr>CH_FB</vt:lpstr>
      <vt:lpstr>CH_IN</vt:lpstr>
      <vt:lpstr>CM_TR</vt:lpstr>
      <vt:lpstr>competitor</vt:lpstr>
      <vt:lpstr>DATE</vt:lpstr>
      <vt:lpstr>CONTROL!datos</vt:lpstr>
      <vt:lpstr>F_M</vt:lpstr>
      <vt:lpstr>FEE</vt:lpstr>
      <vt:lpstr>GL_D</vt:lpstr>
      <vt:lpstr>hombres</vt:lpstr>
      <vt:lpstr>HOTELES</vt:lpstr>
      <vt:lpstr>M_H</vt:lpstr>
      <vt:lpstr>mujeres</vt:lpstr>
      <vt:lpstr>NH</vt:lpstr>
      <vt:lpstr>noh</vt:lpstr>
      <vt:lpstr>ok</vt:lpstr>
      <vt:lpstr>P_F_M</vt:lpstr>
      <vt:lpstr>P_F_W</vt:lpstr>
      <vt:lpstr>P_N_M</vt:lpstr>
      <vt:lpstr>P_N_W</vt:lpstr>
      <vt:lpstr>PAGO</vt:lpstr>
      <vt:lpstr>PAISES</vt:lpstr>
      <vt:lpstr>CONTROL!panel</vt:lpstr>
      <vt:lpstr>pension</vt:lpstr>
      <vt:lpstr>peso</vt:lpstr>
      <vt:lpstr>PG</vt:lpstr>
      <vt:lpstr>rdo</vt:lpstr>
      <vt:lpstr>room</vt:lpstr>
      <vt:lpstr>room1</vt:lpstr>
      <vt:lpstr>sex</vt:lpstr>
      <vt:lpstr>team</vt:lpstr>
      <vt:lpstr>TIPO</vt:lpstr>
      <vt:lpstr>trip</vt:lpstr>
      <vt:lpstr>WA_DB</vt:lpstr>
      <vt:lpstr>WA_FB</vt:lpstr>
      <vt:lpstr>WA_IN</vt:lpstr>
      <vt:lpstr>WA_TR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Gon</cp:lastModifiedBy>
  <cp:lastPrinted>2015-03-06T14:29:57Z</cp:lastPrinted>
  <dcterms:created xsi:type="dcterms:W3CDTF">2014-04-01T12:11:54Z</dcterms:created>
  <dcterms:modified xsi:type="dcterms:W3CDTF">2016-02-03T23:26:33Z</dcterms:modified>
</cp:coreProperties>
</file>